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ianvlakhov/Dropbox/олимпиады/олимп 23-24/всерос/таблицы/10. предварит итоги для публикации/"/>
    </mc:Choice>
  </mc:AlternateContent>
  <xr:revisionPtr revIDLastSave="0" documentId="13_ncr:1_{8338E56B-784C-8D47-8F97-EFB51D1570B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Исходны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6" i="1" l="1"/>
  <c r="T51" i="1"/>
  <c r="T43" i="1"/>
  <c r="T75" i="1"/>
  <c r="T27" i="1"/>
  <c r="T6" i="1"/>
  <c r="T17" i="1"/>
  <c r="T39" i="1"/>
  <c r="T14" i="1"/>
  <c r="T18" i="1"/>
  <c r="T64" i="1"/>
  <c r="T54" i="1"/>
  <c r="T52" i="1"/>
  <c r="T13" i="1"/>
  <c r="T62" i="1"/>
  <c r="T15" i="1"/>
  <c r="T46" i="1"/>
  <c r="T7" i="1"/>
  <c r="T49" i="1"/>
  <c r="T28" i="1"/>
  <c r="T23" i="1"/>
  <c r="T65" i="1"/>
  <c r="T8" i="1"/>
  <c r="T47" i="1"/>
  <c r="T59" i="1"/>
  <c r="T22" i="1"/>
  <c r="T9" i="1"/>
  <c r="T29" i="1"/>
  <c r="T58" i="1"/>
  <c r="T55" i="1"/>
  <c r="T38" i="1"/>
  <c r="T26" i="1"/>
  <c r="T56" i="1"/>
  <c r="T30" i="1"/>
  <c r="T44" i="1"/>
  <c r="T25" i="1"/>
  <c r="T57" i="1"/>
  <c r="T68" i="1"/>
  <c r="T53" i="1"/>
  <c r="T50" i="1"/>
  <c r="T10" i="1"/>
  <c r="T5" i="1"/>
  <c r="T69" i="1"/>
  <c r="T19" i="1"/>
  <c r="T42" i="1"/>
  <c r="T32" i="1"/>
  <c r="T60" i="1"/>
  <c r="T31" i="1"/>
  <c r="T63" i="1"/>
  <c r="T66" i="1"/>
  <c r="T33" i="1"/>
  <c r="T40" i="1"/>
  <c r="T37" i="1"/>
  <c r="T72" i="1"/>
  <c r="T61" i="1"/>
  <c r="T41" i="1"/>
  <c r="T45" i="1"/>
  <c r="T20" i="1"/>
  <c r="T34" i="1"/>
  <c r="T24" i="1"/>
  <c r="T11" i="1"/>
  <c r="T4" i="1"/>
  <c r="T3" i="1"/>
  <c r="T2" i="1"/>
  <c r="T74" i="1"/>
  <c r="T73" i="1"/>
  <c r="T67" i="1"/>
  <c r="T21" i="1"/>
  <c r="T12" i="1"/>
  <c r="T71" i="1"/>
  <c r="T48" i="1"/>
  <c r="T36" i="1"/>
  <c r="T70" i="1"/>
  <c r="T77" i="1"/>
  <c r="T35" i="1"/>
  <c r="T76" i="1"/>
  <c r="S16" i="1"/>
  <c r="S51" i="1"/>
  <c r="S43" i="1"/>
  <c r="S75" i="1"/>
  <c r="S27" i="1"/>
  <c r="S6" i="1"/>
  <c r="S17" i="1"/>
  <c r="S39" i="1"/>
  <c r="S14" i="1"/>
  <c r="S18" i="1"/>
  <c r="S64" i="1"/>
  <c r="S54" i="1"/>
  <c r="S52" i="1"/>
  <c r="S13" i="1"/>
  <c r="S62" i="1"/>
  <c r="S15" i="1"/>
  <c r="S46" i="1"/>
  <c r="S7" i="1"/>
  <c r="S49" i="1"/>
  <c r="S28" i="1"/>
  <c r="S23" i="1"/>
  <c r="S65" i="1"/>
  <c r="S8" i="1"/>
  <c r="S47" i="1"/>
  <c r="S59" i="1"/>
  <c r="S22" i="1"/>
  <c r="S9" i="1"/>
  <c r="S29" i="1"/>
  <c r="S58" i="1"/>
  <c r="S55" i="1"/>
  <c r="S38" i="1"/>
  <c r="S26" i="1"/>
  <c r="S56" i="1"/>
  <c r="S30" i="1"/>
  <c r="S44" i="1"/>
  <c r="S25" i="1"/>
  <c r="S57" i="1"/>
  <c r="S68" i="1"/>
  <c r="S53" i="1"/>
  <c r="S50" i="1"/>
  <c r="S10" i="1"/>
  <c r="S5" i="1"/>
  <c r="S69" i="1"/>
  <c r="S19" i="1"/>
  <c r="S42" i="1"/>
  <c r="S32" i="1"/>
  <c r="S60" i="1"/>
  <c r="S31" i="1"/>
  <c r="S63" i="1"/>
  <c r="S66" i="1"/>
  <c r="S33" i="1"/>
  <c r="S40" i="1"/>
  <c r="S37" i="1"/>
  <c r="S72" i="1"/>
  <c r="S61" i="1"/>
  <c r="S41" i="1"/>
  <c r="S45" i="1"/>
  <c r="S20" i="1"/>
  <c r="S34" i="1"/>
  <c r="S24" i="1"/>
  <c r="S11" i="1"/>
  <c r="S4" i="1"/>
  <c r="S3" i="1"/>
  <c r="S2" i="1"/>
  <c r="S74" i="1"/>
  <c r="S73" i="1"/>
  <c r="S67" i="1"/>
  <c r="S21" i="1"/>
  <c r="S12" i="1"/>
  <c r="S71" i="1"/>
  <c r="S48" i="1"/>
  <c r="S36" i="1"/>
  <c r="S70" i="1"/>
  <c r="S77" i="1"/>
  <c r="S35" i="1"/>
  <c r="S76" i="1"/>
  <c r="U76" i="1" l="1"/>
  <c r="V76" i="1" s="1"/>
  <c r="U64" i="1"/>
  <c r="V64" i="1" s="1"/>
  <c r="U62" i="1"/>
  <c r="V62" i="1" s="1"/>
  <c r="U49" i="1"/>
  <c r="V49" i="1" s="1"/>
  <c r="U9" i="1"/>
  <c r="V9" i="1" s="1"/>
  <c r="U38" i="1"/>
  <c r="V38" i="1" s="1"/>
  <c r="U56" i="1" l="1"/>
  <c r="V56" i="1" s="1"/>
  <c r="U33" i="1"/>
  <c r="V33" i="1" s="1"/>
  <c r="U13" i="1"/>
  <c r="V13" i="1" s="1"/>
  <c r="U48" i="1"/>
  <c r="V48" i="1" s="1"/>
  <c r="U67" i="1"/>
  <c r="V67" i="1" s="1"/>
  <c r="U4" i="1"/>
  <c r="V4" i="1" s="1"/>
  <c r="U59" i="1"/>
  <c r="V59" i="1" s="1"/>
  <c r="U37" i="1"/>
  <c r="V37" i="1" s="1"/>
  <c r="U23" i="1"/>
  <c r="V23" i="1" s="1"/>
  <c r="U14" i="1"/>
  <c r="V14" i="1" s="1"/>
  <c r="U70" i="1"/>
  <c r="V70" i="1" s="1"/>
  <c r="U74" i="1"/>
  <c r="V74" i="1" s="1"/>
  <c r="U45" i="1"/>
  <c r="V45" i="1" s="1"/>
  <c r="U63" i="1"/>
  <c r="V63" i="1" s="1"/>
  <c r="U60" i="1"/>
  <c r="V60" i="1" s="1"/>
  <c r="U11" i="1"/>
  <c r="V11" i="1" s="1"/>
  <c r="U17" i="1"/>
  <c r="V17" i="1" s="1"/>
  <c r="U3" i="1"/>
  <c r="V3" i="1" s="1"/>
  <c r="U52" i="1"/>
  <c r="V52" i="1" s="1"/>
  <c r="U53" i="1"/>
  <c r="V53" i="1" s="1"/>
  <c r="U44" i="1"/>
  <c r="V44" i="1" s="1"/>
  <c r="U16" i="1"/>
  <c r="V16" i="1" s="1"/>
  <c r="U30" i="1"/>
  <c r="V30" i="1" s="1"/>
  <c r="U42" i="1"/>
  <c r="V42" i="1" s="1"/>
  <c r="U10" i="1"/>
  <c r="V10" i="1" s="1"/>
  <c r="U7" i="1"/>
  <c r="V7" i="1" s="1"/>
  <c r="U43" i="1"/>
  <c r="V43" i="1" s="1"/>
  <c r="U12" i="1"/>
  <c r="V12" i="1" s="1"/>
  <c r="U34" i="1"/>
  <c r="V34" i="1" s="1"/>
  <c r="U41" i="1"/>
  <c r="V41" i="1" s="1"/>
  <c r="U46" i="1"/>
  <c r="V46" i="1" s="1"/>
  <c r="U61" i="1"/>
  <c r="V61" i="1" s="1"/>
  <c r="U15" i="1"/>
  <c r="V15" i="1" s="1"/>
  <c r="U57" i="1"/>
  <c r="V57" i="1" s="1"/>
  <c r="U22" i="1"/>
  <c r="V22" i="1" s="1"/>
  <c r="U65" i="1"/>
  <c r="V65" i="1" s="1"/>
  <c r="U27" i="1"/>
  <c r="V27" i="1" s="1"/>
  <c r="U69" i="1"/>
  <c r="V69" i="1" s="1"/>
  <c r="U58" i="1"/>
  <c r="V58" i="1" s="1"/>
  <c r="U39" i="1"/>
  <c r="V39" i="1" s="1"/>
  <c r="U8" i="1"/>
  <c r="V8" i="1" s="1"/>
  <c r="U35" i="1"/>
  <c r="V35" i="1" s="1"/>
  <c r="U51" i="1"/>
  <c r="V51" i="1" s="1"/>
  <c r="U5" i="1"/>
  <c r="V5" i="1" s="1"/>
  <c r="U55" i="1"/>
  <c r="V55" i="1" s="1"/>
  <c r="U47" i="1"/>
  <c r="V47" i="1" s="1"/>
  <c r="U72" i="1"/>
  <c r="V72" i="1" s="1"/>
  <c r="U31" i="1"/>
  <c r="V31" i="1" s="1"/>
  <c r="U26" i="1"/>
  <c r="V26" i="1" s="1"/>
  <c r="U2" i="1"/>
  <c r="V2" i="1" s="1"/>
  <c r="U18" i="1"/>
  <c r="V18" i="1" s="1"/>
  <c r="U68" i="1"/>
  <c r="V68" i="1" s="1"/>
  <c r="U32" i="1"/>
  <c r="V32" i="1" s="1"/>
  <c r="U50" i="1"/>
  <c r="V50" i="1" s="1"/>
  <c r="U20" i="1"/>
  <c r="V20" i="1" s="1"/>
  <c r="U73" i="1"/>
  <c r="V73" i="1" s="1"/>
  <c r="U66" i="1"/>
  <c r="V66" i="1" s="1"/>
  <c r="U21" i="1"/>
  <c r="V21" i="1" s="1"/>
  <c r="U36" i="1"/>
  <c r="V36" i="1" s="1"/>
  <c r="U24" i="1"/>
  <c r="V24" i="1" s="1"/>
  <c r="U40" i="1"/>
  <c r="V40" i="1" s="1"/>
  <c r="U19" i="1"/>
  <c r="V19" i="1" s="1"/>
  <c r="U25" i="1"/>
  <c r="V25" i="1" s="1"/>
  <c r="U29" i="1"/>
  <c r="V29" i="1" s="1"/>
  <c r="U28" i="1"/>
  <c r="V28" i="1" s="1"/>
  <c r="U54" i="1"/>
  <c r="V54" i="1" s="1"/>
  <c r="U75" i="1"/>
  <c r="V75" i="1" s="1"/>
  <c r="U71" i="1"/>
  <c r="V71" i="1" s="1"/>
  <c r="U77" i="1"/>
  <c r="V77" i="1" s="1"/>
  <c r="U6" i="1"/>
  <c r="V6" i="1" s="1"/>
</calcChain>
</file>

<file path=xl/sharedStrings.xml><?xml version="1.0" encoding="utf-8"?>
<sst xmlns="http://schemas.openxmlformats.org/spreadsheetml/2006/main" count="479" uniqueCount="365">
  <si>
    <t>Шифр</t>
  </si>
  <si>
    <t>Фамилия</t>
  </si>
  <si>
    <t>Имя</t>
  </si>
  <si>
    <t>Отчество</t>
  </si>
  <si>
    <t>I-1</t>
  </si>
  <si>
    <t>I-2</t>
  </si>
  <si>
    <t>I-3</t>
  </si>
  <si>
    <t>I-4</t>
  </si>
  <si>
    <t>I-5</t>
  </si>
  <si>
    <t>I-6</t>
  </si>
  <si>
    <t>II-1</t>
  </si>
  <si>
    <t>II-2</t>
  </si>
  <si>
    <t>I тур</t>
  </si>
  <si>
    <t>II тур</t>
  </si>
  <si>
    <t>Класс участия</t>
  </si>
  <si>
    <t>Регион</t>
  </si>
  <si>
    <t>Школа</t>
  </si>
  <si>
    <t>Статус</t>
  </si>
  <si>
    <t>II-3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</si>
  <si>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</si>
  <si>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</si>
  <si>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</si>
  <si>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</si>
  <si>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</si>
  <si>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</si>
  <si>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</si>
  <si>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</si>
  <si>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</si>
  <si>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</si>
  <si>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</si>
  <si>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09-12</t>
  </si>
  <si>
    <t>09-13</t>
  </si>
  <si>
    <t>09-14</t>
  </si>
  <si>
    <t>09-15</t>
  </si>
  <si>
    <t>09-16</t>
  </si>
  <si>
    <t>09-17</t>
  </si>
  <si>
    <t>09-18</t>
  </si>
  <si>
    <t>09-19</t>
  </si>
  <si>
    <t>09-20</t>
  </si>
  <si>
    <t>09-21</t>
  </si>
  <si>
    <t>09-22</t>
  </si>
  <si>
    <t>09-23</t>
  </si>
  <si>
    <t>09-24</t>
  </si>
  <si>
    <t>09-25</t>
  </si>
  <si>
    <t>09-26</t>
  </si>
  <si>
    <t>09-27</t>
  </si>
  <si>
    <t>09-28</t>
  </si>
  <si>
    <t>09-29</t>
  </si>
  <si>
    <t>09-30</t>
  </si>
  <si>
    <t>09-31</t>
  </si>
  <si>
    <t>09-32</t>
  </si>
  <si>
    <t>09-33</t>
  </si>
  <si>
    <t>09-34</t>
  </si>
  <si>
    <t>09-35</t>
  </si>
  <si>
    <t>09-36</t>
  </si>
  <si>
    <t>09-37</t>
  </si>
  <si>
    <t>09-38</t>
  </si>
  <si>
    <t>09-39</t>
  </si>
  <si>
    <t>09-40</t>
  </si>
  <si>
    <t>09-41</t>
  </si>
  <si>
    <t>09-42</t>
  </si>
  <si>
    <t>09-43</t>
  </si>
  <si>
    <t>09-44</t>
  </si>
  <si>
    <t>09-45</t>
  </si>
  <si>
    <t>09-46</t>
  </si>
  <si>
    <t>09-47</t>
  </si>
  <si>
    <t>09-48</t>
  </si>
  <si>
    <t>09-49</t>
  </si>
  <si>
    <t>09-50</t>
  </si>
  <si>
    <t>09-51</t>
  </si>
  <si>
    <t>09-52</t>
  </si>
  <si>
    <t>09-53</t>
  </si>
  <si>
    <t>09-54</t>
  </si>
  <si>
    <t>09-55</t>
  </si>
  <si>
    <t>09-56</t>
  </si>
  <si>
    <t>09-57</t>
  </si>
  <si>
    <t>09-58</t>
  </si>
  <si>
    <t>09-59</t>
  </si>
  <si>
    <t>09-60</t>
  </si>
  <si>
    <t>09-61</t>
  </si>
  <si>
    <t>09-62</t>
  </si>
  <si>
    <t>09-63</t>
  </si>
  <si>
    <t>09-64</t>
  </si>
  <si>
    <t>09-65</t>
  </si>
  <si>
    <t>09-66</t>
  </si>
  <si>
    <t>09-67</t>
  </si>
  <si>
    <t>09-68</t>
  </si>
  <si>
    <t>09-69</t>
  </si>
  <si>
    <t>09-70</t>
  </si>
  <si>
    <t>09-71</t>
  </si>
  <si>
    <t>09-72</t>
  </si>
  <si>
    <t>09-73</t>
  </si>
  <si>
    <t>09-74</t>
  </si>
  <si>
    <t>09-75</t>
  </si>
  <si>
    <t>09-76</t>
  </si>
  <si>
    <t>II-4</t>
  </si>
  <si>
    <t>II-5</t>
  </si>
  <si>
    <t>Сумма</t>
  </si>
  <si>
    <t>Процент</t>
  </si>
  <si>
    <t>Завьялов</t>
  </si>
  <si>
    <t>Илья</t>
  </si>
  <si>
    <t>Вячеславович</t>
  </si>
  <si>
    <t>Иванова</t>
  </si>
  <si>
    <t>Виктория</t>
  </si>
  <si>
    <t>Максимовна</t>
  </si>
  <si>
    <t>Голованова</t>
  </si>
  <si>
    <t>Арина</t>
  </si>
  <si>
    <t>Михайловна</t>
  </si>
  <si>
    <t>Гладун</t>
  </si>
  <si>
    <t>Владимир</t>
  </si>
  <si>
    <t>Михайлович</t>
  </si>
  <si>
    <t>Захаров</t>
  </si>
  <si>
    <t>Артём</t>
  </si>
  <si>
    <t>Дмитриевич</t>
  </si>
  <si>
    <t>Маштакова</t>
  </si>
  <si>
    <t>Алексеевна</t>
  </si>
  <si>
    <t>Полянский</t>
  </si>
  <si>
    <t>Пётр</t>
  </si>
  <si>
    <t>Яковлевич</t>
  </si>
  <si>
    <t>Коленченко</t>
  </si>
  <si>
    <t>Полина</t>
  </si>
  <si>
    <t>Геннадьевна</t>
  </si>
  <si>
    <t>Кравченко</t>
  </si>
  <si>
    <t>Василиса</t>
  </si>
  <si>
    <t>Игоревна</t>
  </si>
  <si>
    <t>Николаев</t>
  </si>
  <si>
    <t>Матвей</t>
  </si>
  <si>
    <t>Алексеевич</t>
  </si>
  <si>
    <t>Мадорская</t>
  </si>
  <si>
    <t>Дарья</t>
  </si>
  <si>
    <t>Викторовна</t>
  </si>
  <si>
    <t>Клочкова</t>
  </si>
  <si>
    <t>Владиславовна</t>
  </si>
  <si>
    <t>Королева</t>
  </si>
  <si>
    <t>Диана</t>
  </si>
  <si>
    <t>Александровна</t>
  </si>
  <si>
    <t>Ганова</t>
  </si>
  <si>
    <t>Нелли</t>
  </si>
  <si>
    <t>Борисовна</t>
  </si>
  <si>
    <t>Камалетдинов</t>
  </si>
  <si>
    <t>Карим</t>
  </si>
  <si>
    <t>Тимурович</t>
  </si>
  <si>
    <t>Исаева</t>
  </si>
  <si>
    <t>Надежда</t>
  </si>
  <si>
    <t>Белова</t>
  </si>
  <si>
    <t>Антонина</t>
  </si>
  <si>
    <t>Ширинян</t>
  </si>
  <si>
    <t>Элен</t>
  </si>
  <si>
    <t>Кареновна</t>
  </si>
  <si>
    <t>Яковлева</t>
  </si>
  <si>
    <t>Алиса</t>
  </si>
  <si>
    <t>Хадыева</t>
  </si>
  <si>
    <t>Елизавета</t>
  </si>
  <si>
    <t>Маратовна</t>
  </si>
  <si>
    <t>Федоринчик</t>
  </si>
  <si>
    <t>Елена</t>
  </si>
  <si>
    <t>Павловна</t>
  </si>
  <si>
    <t>Чурикова</t>
  </si>
  <si>
    <t>Андреевна</t>
  </si>
  <si>
    <t xml:space="preserve">Попков </t>
  </si>
  <si>
    <t>Васильевич</t>
  </si>
  <si>
    <t>Большаков</t>
  </si>
  <si>
    <t>Даниил</t>
  </si>
  <si>
    <t>Сергеевич</t>
  </si>
  <si>
    <t xml:space="preserve">Курилова </t>
  </si>
  <si>
    <t>Анастасия</t>
  </si>
  <si>
    <t>Ивановна</t>
  </si>
  <si>
    <t>Кованный</t>
  </si>
  <si>
    <t>Степан</t>
  </si>
  <si>
    <t>Александрович</t>
  </si>
  <si>
    <t>Дробин</t>
  </si>
  <si>
    <t>Иван</t>
  </si>
  <si>
    <t>Олегович</t>
  </si>
  <si>
    <t>Евстигнеева</t>
  </si>
  <si>
    <t xml:space="preserve">Татьяна </t>
  </si>
  <si>
    <t>Сергеевна</t>
  </si>
  <si>
    <t>Шутеев</t>
  </si>
  <si>
    <t>Максим</t>
  </si>
  <si>
    <t>Андреевич</t>
  </si>
  <si>
    <t>Саямова</t>
  </si>
  <si>
    <t>Эвелина</t>
  </si>
  <si>
    <t>Шихабудинова</t>
  </si>
  <si>
    <t>Ума</t>
  </si>
  <si>
    <t>Юнусовна</t>
  </si>
  <si>
    <t>Бобкова</t>
  </si>
  <si>
    <t>Павлова</t>
  </si>
  <si>
    <t>Лихота</t>
  </si>
  <si>
    <t>Мария</t>
  </si>
  <si>
    <t>Вадимовна</t>
  </si>
  <si>
    <t>Ефремова</t>
  </si>
  <si>
    <t>Екатерина</t>
  </si>
  <si>
    <t>Канарёва</t>
  </si>
  <si>
    <t>Ксения</t>
  </si>
  <si>
    <t>Шкуро</t>
  </si>
  <si>
    <t>Касьянова</t>
  </si>
  <si>
    <t>Богомолова</t>
  </si>
  <si>
    <t>Ирина</t>
  </si>
  <si>
    <t>Камаева</t>
  </si>
  <si>
    <t>Алёна</t>
  </si>
  <si>
    <t>Дмитриевна</t>
  </si>
  <si>
    <t>Бурдова</t>
  </si>
  <si>
    <t>Влада</t>
  </si>
  <si>
    <t>Зайцева</t>
  </si>
  <si>
    <t>Юлия</t>
  </si>
  <si>
    <t>Артамошкина</t>
  </si>
  <si>
    <t>Хомченко</t>
  </si>
  <si>
    <t>Варвара</t>
  </si>
  <si>
    <t>Чеснокова</t>
  </si>
  <si>
    <t>Ольга</t>
  </si>
  <si>
    <t>Костенко</t>
  </si>
  <si>
    <t>Витальевна</t>
  </si>
  <si>
    <t>Заблоцкая</t>
  </si>
  <si>
    <t>Александра</t>
  </si>
  <si>
    <t>Заенцев</t>
  </si>
  <si>
    <t>Андрей</t>
  </si>
  <si>
    <t>Иванович</t>
  </si>
  <si>
    <t xml:space="preserve">Автономова </t>
  </si>
  <si>
    <t xml:space="preserve"> Сергеевна</t>
  </si>
  <si>
    <t>Панченко</t>
  </si>
  <si>
    <t>Никита</t>
  </si>
  <si>
    <t>Бондарь</t>
  </si>
  <si>
    <t>Мирослав</t>
  </si>
  <si>
    <t>Богданович</t>
  </si>
  <si>
    <t>Бахтина</t>
  </si>
  <si>
    <t>Нилус</t>
  </si>
  <si>
    <t>Лилианна</t>
  </si>
  <si>
    <t>Юрьевна</t>
  </si>
  <si>
    <t xml:space="preserve">Латыпов </t>
  </si>
  <si>
    <t>Динар</t>
  </si>
  <si>
    <t>Газинурович</t>
  </si>
  <si>
    <t>Царькова</t>
  </si>
  <si>
    <t>Луиза</t>
  </si>
  <si>
    <t>Олеговна</t>
  </si>
  <si>
    <t>Русакова</t>
  </si>
  <si>
    <t>Вероника</t>
  </si>
  <si>
    <t>Медведев</t>
  </si>
  <si>
    <t>Кирилл</t>
  </si>
  <si>
    <t>Некрасова</t>
  </si>
  <si>
    <t>Евгеньевна</t>
  </si>
  <si>
    <t>Стадухина</t>
  </si>
  <si>
    <t>София</t>
  </si>
  <si>
    <t>Кузнецова</t>
  </si>
  <si>
    <t>Любляна</t>
  </si>
  <si>
    <t>Николаевна</t>
  </si>
  <si>
    <t>Хохрина</t>
  </si>
  <si>
    <t>Ярослава</t>
  </si>
  <si>
    <t>Шнайдер</t>
  </si>
  <si>
    <t>Ульяна</t>
  </si>
  <si>
    <t>Константиновна</t>
  </si>
  <si>
    <t>Омельяненко</t>
  </si>
  <si>
    <t>Островская</t>
  </si>
  <si>
    <t>Хоретоненко</t>
  </si>
  <si>
    <t>Осауленко</t>
  </si>
  <si>
    <t>Косякова</t>
  </si>
  <si>
    <t xml:space="preserve">Павлова </t>
  </si>
  <si>
    <t xml:space="preserve">Екатерина </t>
  </si>
  <si>
    <t>Артуровна</t>
  </si>
  <si>
    <t>Куренкова</t>
  </si>
  <si>
    <t>Шувалова</t>
  </si>
  <si>
    <t>Фетисова</t>
  </si>
  <si>
    <t>Владислава</t>
  </si>
  <si>
    <t>Руслановна</t>
  </si>
  <si>
    <t>Старченко</t>
  </si>
  <si>
    <t>Николай</t>
  </si>
  <si>
    <t>Хренов</t>
  </si>
  <si>
    <t>Демьян</t>
  </si>
  <si>
    <t>Григорьевич</t>
  </si>
  <si>
    <t>Савельев</t>
  </si>
  <si>
    <t>Алексей</t>
  </si>
  <si>
    <t>Павлович</t>
  </si>
  <si>
    <t>Царев</t>
  </si>
  <si>
    <t>Смирнова</t>
  </si>
  <si>
    <t>Феликсовна</t>
  </si>
  <si>
    <t>Государственное бюджетное общеобразовательное учреждение города Москвы "Образовательный центр "Протон"</t>
  </si>
  <si>
    <t>Москва</t>
  </si>
  <si>
    <t>Государственное бюджетное общеобразовательное учреждение города Москвы "Школа № 2097"</t>
  </si>
  <si>
    <t>Общеобразовательная автономная некоммерческая организация "Школа "ЛЕТОВО"</t>
  </si>
  <si>
    <t>Государственное бюджетное общеобразовательное учреждение "Московская школа на Юго-Западе № 1543"</t>
  </si>
  <si>
    <t>Государственное бюджетное общеобразовательное учреждение города Москвы "Школа № 2026"</t>
  </si>
  <si>
    <t>Муниципальное бюджетное общеобразовательное учреждение "Лицей "Технический" имени С.П. Королева" городского округа Самара"</t>
  </si>
  <si>
    <t>Самарская область</t>
  </si>
  <si>
    <t>Государственное бюджетное общеобразовательное учреждение города Москвы "Школа № 91"</t>
  </si>
  <si>
    <t>Государственное бюджетное общеобразовательное учреждение города Москвы "Школа на Юго-Востоке имени Маршала В.И. Чуйкова"</t>
  </si>
  <si>
    <t>Бюджетное общеобразовательное учреждение города Омска «Гимназия № 19»</t>
  </si>
  <si>
    <t>Омская область</t>
  </si>
  <si>
    <t>Государственное бюджетное нетиповое общеобразовательное учреждение Пензенской области "Губернский лицей"</t>
  </si>
  <si>
    <t>Пензенская область</t>
  </si>
  <si>
    <t>Государственное бюджетное общеобразовательное учреждение города Москвы "Пятьдесят седьмая школа"</t>
  </si>
  <si>
    <t>Муниципальное общеобразовательное учреждение «Лицей имени Героя Советского Союза Стрельцова Павла Васильевича»</t>
  </si>
  <si>
    <t>Московская область</t>
  </si>
  <si>
    <t>Муниципальное бюджетное общеобразовательное учреждение г. Пушкино Городского округа Пушкинский Московской области «Образовательный комплекс № 3»</t>
  </si>
  <si>
    <t xml:space="preserve">Государственное бюджетное общеобразовательное учреждение
Республики Мордовия «Республиканский лицей для одарённых детей» </t>
  </si>
  <si>
    <t>Мордовия</t>
  </si>
  <si>
    <t>Муниципальное автономное общеобразовательное учреждение "Гимназия № 64 имени Горбатко Виктора Васильевича" городского округа город Уфа Республики Башкортостан</t>
  </si>
  <si>
    <t>Башкортостан</t>
  </si>
  <si>
    <t>Муниципальное бюджетное общеобразовательное учреждение "Брянский городской лицей № 2 им. М.В. Ломоносова"</t>
  </si>
  <si>
    <t>Брянская область</t>
  </si>
  <si>
    <t>Государственное бюджетное общеобразовательное учреждение города Москвы "Школа № 1517"</t>
  </si>
  <si>
    <t>Государственное бюджетное общеобразовательное учреждение города Москвы "Школа № 1252 имени Сервантеса"</t>
  </si>
  <si>
    <t>Автономная некоммерческая организация "Общеобразовательная школа Центра педагогического мастерства"</t>
  </si>
  <si>
    <t>Государственное бюджетное общеобразовательное учреждение города Москвы "Школа № 1552"</t>
  </si>
  <si>
    <t>Муниципальное бюджетное общеобразовательное учреждение гимназия имени А.В. Кольцова</t>
  </si>
  <si>
    <t>Воронежская область</t>
  </si>
  <si>
    <t>Муниципальное автономное общеобразовательное учреждение гимназия № 37</t>
  </si>
  <si>
    <t>Свердловская область</t>
  </si>
  <si>
    <t>Государственное бюджетное общеобразовательное учреждение города Москвы "Школа № 2094"</t>
  </si>
  <si>
    <t>Академический лицей "Физико-техническая школа" имени Ж.И. Алферова федерального государственного бюджетного учреждения высшего образования и науки "Санкт-Петербургский национальный исследовательский Академический университет имени Ж.И. Алферова Российской академии наук"</t>
  </si>
  <si>
    <t>Санкт-Петербург</t>
  </si>
  <si>
    <t>Государственное бюджетное общеобразовательное учреждение Московской области "Одинцовский "Десятый лицей"</t>
  </si>
  <si>
    <t>Муниципальное бюджетное общеобразовательное учреждение городского округа Королёв Московской области "Гимназия № 18 имени И.Я. Илюшина"</t>
  </si>
  <si>
    <t>Муниципальное автономное общеобразовательное учреждение «Лицей № 17»</t>
  </si>
  <si>
    <t>Архангельск</t>
  </si>
  <si>
    <t>Частное общеобразовательное учреждение "Лицей классического элитарного образования"</t>
  </si>
  <si>
    <t>Ростовская область</t>
  </si>
  <si>
    <t>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</si>
  <si>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Государственное бюджетное общеобразовательное учреждение города Москвы "Школа № 152"</t>
  </si>
  <si>
    <t>Муниципальное общеобразовательное учреждение "Дмитровская гимназия "Логос"</t>
  </si>
  <si>
    <t>Муниципальное общеобразовательное учреждение "Рождественская средняя общеобразовательная школа"</t>
  </si>
  <si>
    <t>Муниципальное бюджетное общеобразовательное учреждение "Физико-математический лицей № 31 г.Челябинска"</t>
  </si>
  <si>
    <t>Челябинская область</t>
  </si>
  <si>
    <t>Государственное автономное общеобразовательное учреждение Московской области "Королёвский лицей научно-инженерного профиля"</t>
  </si>
  <si>
    <t>Муниципальное автономное общеобразовательное учреждение для детей, проявивших выдающиеся способности «Средняя общеобразовательная школа-интернат «Специализированный олимпиадно-научный центр «СОлНЦе» Вахитовского района г. Казани</t>
  </si>
  <si>
    <t>Татарстан</t>
  </si>
  <si>
    <t>Муниципальное общеобразовательное автономное учреждение  "Лицей № 5 имени Героя Российской Федерации А.Ж. Зеленко"</t>
  </si>
  <si>
    <t>Оренбург</t>
  </si>
  <si>
    <t>Муниципальное бюджетное общеобразовательное учреждение Городского округа Балашиха "Средняя общеобразовательная школа № 30"</t>
  </si>
  <si>
    <t>Муниципальное общеобразовательное учреждение-Гимназия № 2 г. Раменское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</si>
  <si>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</si>
  <si>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Государственное бюджетное общеобразовательное учреждение города Москвы "Школа № 1535"</t>
  </si>
  <si>
    <t>Бюджетное общеобразовательное учреждение города Омска «Гимназия № 123 им. О.И. Охрименко»</t>
  </si>
  <si>
    <t>Автономная некоммерческая общеобразовательная организация «Физтех-лицей» имени П.Л. Капицы</t>
  </si>
  <si>
    <t>Муниципальное автономное общеобразовательное учреждение «Лицей № 131» Вахитовского района г. Казани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</si>
  <si>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№38 имени Е.А. Болховитинова</t>
  </si>
  <si>
    <t>Муниципальное бюджетное общеобразовательное учреждение "Янтиковская средняя общеобразовательная школа имени Героя Советского Союза Петра Харитоновича Бухтулова" Янтиковского муниципального округа Чувашской Республики</t>
  </si>
  <si>
    <t>Чувашия</t>
  </si>
  <si>
    <t>Государственное бюджетное общеобразовательное учреждение города Москвы "Школа № 825 имени В.А. Караковского"</t>
  </si>
  <si>
    <t>Муниципальное автономное общеобразовательное учреждение "Средняя школа № 1" Петропавловск-Камчатского городского округа</t>
  </si>
  <si>
    <t>Камчатский край</t>
  </si>
  <si>
    <t>Государственное бюджетное общеобразовательное учреждение Республики Марий Эл "Политехнический лицей-интернат"</t>
  </si>
  <si>
    <t>Марий Эл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</si>
  <si>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</si>
  <si>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Муниципальное бюджетное общеобразовательное учреждение лицей № 2 Бугульминского муниципального района  Республики Татарстан</t>
  </si>
  <si>
    <t>Муниципальное бюджетное общеобразовательное учреждение "Нестеровский лицей"</t>
  </si>
  <si>
    <t xml:space="preserve">Муниципальное бюджетное общеобразовательное учреждение средняя общеобразовательная школа № 15 </t>
  </si>
  <si>
    <t>Государственное бюджетное общеобразовательное учреждение города Москвы "Школа № 1501"</t>
  </si>
  <si>
    <t>Образовательное частное учреждение средняя общеобразовательная школа "Лидер"</t>
  </si>
  <si>
    <t>Государственное бюджетное общеобразовательное учреждение города Москвы "Школа № 1249"</t>
  </si>
  <si>
    <t xml:space="preserve">Муниципальное бюджетное общеобразовательное учреждение «Гимназия №26» </t>
  </si>
  <si>
    <t>Государственное бюджетное общеобразовательное учреждение Удмуртской Республики «Экономико-математический лицей № 29»</t>
  </si>
  <si>
    <t>Удмуртия</t>
  </si>
  <si>
    <t>Государственное автономное общеобразовательное учреждение города Москвы "Школа № 548 "Царицыно"</t>
  </si>
  <si>
    <t>Государственное общеобразовательное учреждение Республики Коми "Физико-математический лицей-интернат"</t>
  </si>
  <si>
    <t>Коми</t>
  </si>
  <si>
    <t>Муниципальное бюджетное общеобразовательное учреждение "Центр образования "Богородский"</t>
  </si>
  <si>
    <t>Муниципальное автономное общеобразовательное учреждение средняя общеобразовательная школа № 5 г. Южно-Сахалинска</t>
  </si>
  <si>
    <t>Сахалин</t>
  </si>
  <si>
    <t>Государственное автономное общеобразовательное учреждение города Москвы "Школа № 1518"</t>
  </si>
  <si>
    <t>Муниципальное общеобразовательное учреждение лицей № 2 имени Б.Н. Богачева</t>
  </si>
  <si>
    <t>Ярославская область</t>
  </si>
  <si>
    <t>Государственное бюджетное общеобразовательное учреждение Луганской Народной Республики "Луганский учебно-воспитательный коплекс "ИНТЕЛЛЕКТ"</t>
  </si>
  <si>
    <t>ЛНР</t>
  </si>
  <si>
    <t>Государственное бюджетное общеобразовательное учреждение города Москвы "Московская международная школа"</t>
  </si>
  <si>
    <t>Общеобразовательное частное учреждение "Новая гуманитарная школа"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</si>
  <si>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</si>
  <si>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Ломоносова". Университетская гимназия (школа-интернат) Московского государственного университета имени М.В. Ломоносова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</si>
</sst>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8" fillId="0" borderId="0"/>
    <xf numFmtId="0" fontId="7" fillId="0" borderId="0"/>
    <xf numFmtId="0" fontId="2" fillId="0" borderId="0"/>
    <xf numFmtId="0" fontId="9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7">
    <cellStyle name="Normal" xfId="0" builtinId="0"/>
    <cellStyle name="Обычный 10" xfId="5" xr:uid="{02D75927-22C9-7F4C-AE8A-DB29F4F67169}"/>
    <cellStyle name="Обычный 2" xfId="1" xr:uid="{00000000-0005-0000-0000-000001000000}"/>
    <cellStyle name="Обычный 2 2" xfId="2" xr:uid="{00000000-0005-0000-0000-000002000000}"/>
    <cellStyle name="Обычный 3" xfId="4" xr:uid="{3FB33E08-4121-C64F-A35B-1449FD423370}"/>
    <cellStyle name="Обычный 3 2" xfId="6" xr:uid="{95E44102-678D-6C49-9355-2C7F32454F43}"/>
    <cellStyle name="Обычный 8" xfId="3" xr:uid="{D6B99A88-E59D-0044-9CC2-1BB44379E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tabSelected="1" zoomScale="131" workbookViewId="0">
      <pane xSplit="3" ySplit="1" topLeftCell="J40" activePane="bottomRight" state="frozen"/>
      <selection pane="topRight" activeCell="D1" sqref="D1"/>
      <selection pane="bottomLeft" activeCell="A2" sqref="A2"/>
      <selection pane="bottomRight" activeCell="O54" sqref="O54"/>
    </sheetView>
  </sheetViews>
  <sheetFormatPr baseColWidth="10" defaultColWidth="8.6640625" defaultRowHeight="15" x14ac:dyDescent="0.2"/>
  <cols>
    <col min="1" max="1" width="8.6640625" style="11"/>
    <col min="2" max="2" width="12.5" style="2" bestFit="1" customWidth="1"/>
    <col min="3" max="3" width="10.1640625" style="2" bestFit="1" customWidth="1"/>
    <col min="4" max="4" width="13.83203125" style="2" bestFit="1" customWidth="1"/>
    <col min="5" max="5" width="8" style="4" customWidth="1"/>
    <col min="6" max="6" width="11.33203125" style="9" customWidth="1"/>
    <col min="7" max="7" width="12.5" style="10" customWidth="1"/>
    <col min="8" max="8" width="7.83203125" style="1" customWidth="1"/>
    <col min="9" max="13" width="7.83203125" style="2" customWidth="1"/>
    <col min="14" max="14" width="7.83203125" style="3" customWidth="1"/>
    <col min="15" max="18" width="7.83203125" style="2" customWidth="1"/>
    <col min="19" max="19" width="8.6640625" style="26" customWidth="1"/>
    <col min="20" max="20" width="8.6640625" style="7"/>
    <col min="21" max="21" width="10.1640625" style="24" customWidth="1"/>
    <col min="22" max="22" width="11.1640625" style="8" customWidth="1"/>
    <col min="23" max="23" width="9.83203125" style="3" customWidth="1"/>
    <col min="24" max="16384" width="8.6640625" style="2"/>
  </cols>
  <sheetData>
    <row r="1" spans="1:23" s="21" customFormat="1" ht="32" x14ac:dyDescent="0.2">
      <c r="A1" s="13" t="s">
        <v>0</v>
      </c>
      <c r="B1" s="14" t="s">
        <v>1</v>
      </c>
      <c r="C1" s="14" t="s">
        <v>2</v>
      </c>
      <c r="D1" s="14" t="s">
        <v>3</v>
      </c>
      <c r="E1" s="15" t="s">
        <v>14</v>
      </c>
      <c r="F1" s="14" t="s">
        <v>16</v>
      </c>
      <c r="G1" s="15" t="s">
        <v>15</v>
      </c>
      <c r="H1" s="16" t="s">
        <v>4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9</v>
      </c>
      <c r="N1" s="16" t="s">
        <v>10</v>
      </c>
      <c r="O1" s="14" t="s">
        <v>11</v>
      </c>
      <c r="P1" s="14" t="s">
        <v>18</v>
      </c>
      <c r="Q1" s="14" t="s">
        <v>95</v>
      </c>
      <c r="R1" s="14" t="s">
        <v>96</v>
      </c>
      <c r="S1" s="17" t="s">
        <v>12</v>
      </c>
      <c r="T1" s="18" t="s">
        <v>13</v>
      </c>
      <c r="U1" s="22" t="s">
        <v>97</v>
      </c>
      <c r="V1" s="19" t="s">
        <v>98</v>
      </c>
      <c r="W1" s="20" t="s">
        <v>17</v>
      </c>
    </row>
    <row r="2" spans="1:23" x14ac:dyDescent="0.2">
      <c r="A2" s="12" t="s">
        <v>83</v>
      </c>
      <c r="B2" s="2" t="s">
        <v>251</v>
      </c>
      <c r="C2" s="2" t="s">
        <v>152</v>
      </c>
      <c r="D2" s="2" t="s">
        <v>156</v>
      </c>
      <c r="E2" s="4">
        <v>9</v>
      </c>
      <c r="F2" s="9" t="s">
        <v>276</v>
      </c>
      <c r="G2" s="10" t="s">
        <v>274</v>
      </c>
      <c r="H2" s="1">
        <v>4</v>
      </c>
      <c r="I2" s="27">
        <v>16</v>
      </c>
      <c r="J2" s="27">
        <v>12</v>
      </c>
      <c r="K2" s="27">
        <v>25</v>
      </c>
      <c r="L2" s="27">
        <v>23</v>
      </c>
      <c r="M2" s="27">
        <v>14</v>
      </c>
      <c r="N2" s="1">
        <v>6</v>
      </c>
      <c r="O2" s="27">
        <v>8</v>
      </c>
      <c r="P2" s="27">
        <v>7</v>
      </c>
      <c r="Q2" s="27">
        <v>10</v>
      </c>
      <c r="R2" s="27">
        <v>5</v>
      </c>
      <c r="S2" s="25">
        <f t="shared" ref="S2:S33" si="0">SUM(H2:M2)</f>
        <v>94</v>
      </c>
      <c r="T2" s="5">
        <f t="shared" ref="T2:T33" si="1">SUM(N2:R2)</f>
        <v>36</v>
      </c>
      <c r="U2" s="23">
        <f t="shared" ref="U2:U33" si="2">S2+T2</f>
        <v>130</v>
      </c>
      <c r="V2" s="6">
        <f t="shared" ref="V2:V33" si="3">(U2/170)*100</f>
        <v>76.470588235294116</v>
      </c>
    </row>
    <row r="3" spans="1:23" x14ac:dyDescent="0.2">
      <c r="A3" s="12" t="s">
        <v>82</v>
      </c>
      <c r="B3" s="2" t="s">
        <v>250</v>
      </c>
      <c r="C3" s="2" t="s">
        <v>150</v>
      </c>
      <c r="D3" s="2" t="s">
        <v>135</v>
      </c>
      <c r="E3" s="4">
        <v>9</v>
      </c>
      <c r="F3" s="9" t="s">
        <v>350</v>
      </c>
      <c r="G3" s="10" t="s">
        <v>274</v>
      </c>
      <c r="H3" s="1">
        <v>2</v>
      </c>
      <c r="I3" s="27">
        <v>19</v>
      </c>
      <c r="J3" s="27">
        <v>14</v>
      </c>
      <c r="K3" s="27">
        <v>14</v>
      </c>
      <c r="L3" s="27">
        <v>20</v>
      </c>
      <c r="M3" s="27">
        <v>14</v>
      </c>
      <c r="N3" s="1">
        <v>6</v>
      </c>
      <c r="O3" s="27">
        <v>8</v>
      </c>
      <c r="P3" s="27">
        <v>12</v>
      </c>
      <c r="Q3" s="27">
        <v>13</v>
      </c>
      <c r="R3" s="27">
        <v>4</v>
      </c>
      <c r="S3" s="25">
        <f t="shared" si="0"/>
        <v>83</v>
      </c>
      <c r="T3" s="5">
        <f t="shared" si="1"/>
        <v>43</v>
      </c>
      <c r="U3" s="23">
        <f t="shared" si="2"/>
        <v>126</v>
      </c>
      <c r="V3" s="6">
        <f t="shared" si="3"/>
        <v>74.117647058823536</v>
      </c>
    </row>
    <row r="4" spans="1:23" x14ac:dyDescent="0.2">
      <c r="A4" s="12" t="s">
        <v>81</v>
      </c>
      <c r="B4" s="2" t="s">
        <v>249</v>
      </c>
      <c r="C4" s="2" t="s">
        <v>106</v>
      </c>
      <c r="D4" s="2" t="s">
        <v>199</v>
      </c>
      <c r="E4" s="4">
        <v>9</v>
      </c>
      <c r="F4" s="9" t="s">
        <v>277</v>
      </c>
      <c r="G4" s="10" t="s">
        <v>274</v>
      </c>
      <c r="H4" s="1">
        <v>2</v>
      </c>
      <c r="I4" s="27">
        <v>20</v>
      </c>
      <c r="J4" s="27">
        <v>13</v>
      </c>
      <c r="K4" s="27">
        <v>18</v>
      </c>
      <c r="L4" s="27">
        <v>9</v>
      </c>
      <c r="M4" s="27">
        <v>14</v>
      </c>
      <c r="N4" s="1">
        <v>6</v>
      </c>
      <c r="O4" s="27">
        <v>8</v>
      </c>
      <c r="P4" s="27">
        <v>12</v>
      </c>
      <c r="Q4" s="27">
        <v>11</v>
      </c>
      <c r="R4" s="27">
        <v>8</v>
      </c>
      <c r="S4" s="25">
        <f t="shared" si="0"/>
        <v>76</v>
      </c>
      <c r="T4" s="5">
        <f t="shared" si="1"/>
        <v>45</v>
      </c>
      <c r="U4" s="23">
        <f t="shared" si="2"/>
        <v>121</v>
      </c>
      <c r="V4" s="6">
        <f t="shared" si="3"/>
        <v>71.17647058823529</v>
      </c>
    </row>
    <row r="5" spans="1:23" x14ac:dyDescent="0.2">
      <c r="A5" s="12" t="s">
        <v>61</v>
      </c>
      <c r="B5" s="2" t="s">
        <v>204</v>
      </c>
      <c r="C5" s="2" t="s">
        <v>165</v>
      </c>
      <c r="D5" s="2" t="s">
        <v>175</v>
      </c>
      <c r="E5" s="4">
        <v>9</v>
      </c>
      <c r="F5" s="9" t="s">
        <v>328</v>
      </c>
      <c r="G5" s="10" t="s">
        <v>274</v>
      </c>
      <c r="H5" s="1">
        <v>3</v>
      </c>
      <c r="I5" s="27">
        <v>18</v>
      </c>
      <c r="J5" s="27">
        <v>14</v>
      </c>
      <c r="K5" s="27">
        <v>13</v>
      </c>
      <c r="L5" s="27">
        <v>13</v>
      </c>
      <c r="M5" s="27">
        <v>14</v>
      </c>
      <c r="N5" s="1">
        <v>6</v>
      </c>
      <c r="O5" s="27">
        <v>8</v>
      </c>
      <c r="P5" s="27">
        <v>9</v>
      </c>
      <c r="Q5" s="27">
        <v>13</v>
      </c>
      <c r="R5" s="27">
        <v>6</v>
      </c>
      <c r="S5" s="25">
        <f t="shared" si="0"/>
        <v>75</v>
      </c>
      <c r="T5" s="5">
        <f t="shared" si="1"/>
        <v>42</v>
      </c>
      <c r="U5" s="23">
        <f t="shared" si="2"/>
        <v>117</v>
      </c>
      <c r="V5" s="6">
        <f t="shared" si="3"/>
        <v>68.82352941176471</v>
      </c>
    </row>
    <row r="6" spans="1:23" x14ac:dyDescent="0.2">
      <c r="A6" s="12" t="s">
        <v>25</v>
      </c>
      <c r="B6" s="2" t="s">
        <v>116</v>
      </c>
      <c r="C6" s="2" t="s">
        <v>117</v>
      </c>
      <c r="D6" s="2" t="s">
        <v>118</v>
      </c>
      <c r="E6" s="4">
        <v>9</v>
      </c>
      <c r="F6" s="9" t="s">
        <v>281</v>
      </c>
      <c r="G6" s="10" t="s">
        <v>274</v>
      </c>
      <c r="H6" s="1">
        <v>10</v>
      </c>
      <c r="I6" s="27">
        <v>11</v>
      </c>
      <c r="J6" s="27">
        <v>13</v>
      </c>
      <c r="K6" s="27">
        <v>15</v>
      </c>
      <c r="L6" s="27">
        <v>10</v>
      </c>
      <c r="M6" s="27">
        <v>14</v>
      </c>
      <c r="N6" s="1">
        <v>4</v>
      </c>
      <c r="O6" s="27">
        <v>4</v>
      </c>
      <c r="P6" s="27">
        <v>10</v>
      </c>
      <c r="Q6" s="27">
        <v>13</v>
      </c>
      <c r="R6" s="27">
        <v>9</v>
      </c>
      <c r="S6" s="25">
        <f t="shared" si="0"/>
        <v>73</v>
      </c>
      <c r="T6" s="5">
        <f t="shared" si="1"/>
        <v>40</v>
      </c>
      <c r="U6" s="23">
        <f t="shared" si="2"/>
        <v>113</v>
      </c>
      <c r="V6" s="6">
        <f t="shared" si="3"/>
        <v>66.470588235294116</v>
      </c>
    </row>
    <row r="7" spans="1:23" x14ac:dyDescent="0.2">
      <c r="A7" s="12" t="s">
        <v>37</v>
      </c>
      <c r="B7" s="2" t="s">
        <v>149</v>
      </c>
      <c r="C7" s="2" t="s">
        <v>150</v>
      </c>
      <c r="D7" s="2" t="s">
        <v>124</v>
      </c>
      <c r="E7" s="4">
        <v>9</v>
      </c>
      <c r="F7" s="9" t="s">
        <v>298</v>
      </c>
      <c r="G7" s="10" t="s">
        <v>274</v>
      </c>
      <c r="H7" s="1">
        <v>5</v>
      </c>
      <c r="I7" s="27">
        <v>13</v>
      </c>
      <c r="J7" s="27">
        <v>14</v>
      </c>
      <c r="K7" s="27">
        <v>12</v>
      </c>
      <c r="L7" s="27">
        <v>12</v>
      </c>
      <c r="M7" s="27">
        <v>12</v>
      </c>
      <c r="N7" s="1">
        <v>6</v>
      </c>
      <c r="O7" s="27">
        <v>8</v>
      </c>
      <c r="P7" s="27">
        <v>10</v>
      </c>
      <c r="Q7" s="27">
        <v>13</v>
      </c>
      <c r="R7" s="27">
        <v>8</v>
      </c>
      <c r="S7" s="25">
        <f t="shared" si="0"/>
        <v>68</v>
      </c>
      <c r="T7" s="5">
        <f t="shared" si="1"/>
        <v>45</v>
      </c>
      <c r="U7" s="23">
        <f t="shared" si="2"/>
        <v>113</v>
      </c>
      <c r="V7" s="6">
        <f t="shared" si="3"/>
        <v>66.470588235294116</v>
      </c>
    </row>
    <row r="8" spans="1:23" x14ac:dyDescent="0.2">
      <c r="A8" s="12" t="s">
        <v>42</v>
      </c>
      <c r="B8" s="2" t="s">
        <v>161</v>
      </c>
      <c r="C8" s="2" t="s">
        <v>162</v>
      </c>
      <c r="D8" s="2" t="s">
        <v>163</v>
      </c>
      <c r="E8" s="4">
        <v>9</v>
      </c>
      <c r="F8" s="9" t="s">
        <v>305</v>
      </c>
      <c r="G8" s="10" t="s">
        <v>274</v>
      </c>
      <c r="H8" s="1">
        <v>10</v>
      </c>
      <c r="I8" s="27">
        <v>13</v>
      </c>
      <c r="J8" s="27">
        <v>14</v>
      </c>
      <c r="K8" s="27">
        <v>10</v>
      </c>
      <c r="L8" s="27">
        <v>12</v>
      </c>
      <c r="M8" s="27">
        <v>14</v>
      </c>
      <c r="N8" s="1">
        <v>6</v>
      </c>
      <c r="O8" s="27">
        <v>8</v>
      </c>
      <c r="P8" s="27">
        <v>6</v>
      </c>
      <c r="Q8" s="27">
        <v>13</v>
      </c>
      <c r="R8" s="27">
        <v>7</v>
      </c>
      <c r="S8" s="25">
        <f t="shared" si="0"/>
        <v>73</v>
      </c>
      <c r="T8" s="5">
        <f t="shared" si="1"/>
        <v>40</v>
      </c>
      <c r="U8" s="23">
        <f t="shared" si="2"/>
        <v>113</v>
      </c>
      <c r="V8" s="6">
        <f t="shared" si="3"/>
        <v>66.470588235294116</v>
      </c>
    </row>
    <row r="9" spans="1:23" x14ac:dyDescent="0.2">
      <c r="A9" s="12" t="s">
        <v>46</v>
      </c>
      <c r="B9" s="2" t="s">
        <v>173</v>
      </c>
      <c r="C9" s="2" t="s">
        <v>174</v>
      </c>
      <c r="D9" s="2" t="s">
        <v>175</v>
      </c>
      <c r="E9" s="4">
        <v>9</v>
      </c>
      <c r="F9" s="9" t="s">
        <v>310</v>
      </c>
      <c r="G9" s="10" t="s">
        <v>311</v>
      </c>
      <c r="H9" s="1">
        <v>2</v>
      </c>
      <c r="I9" s="27">
        <v>8</v>
      </c>
      <c r="J9" s="27">
        <v>15</v>
      </c>
      <c r="K9" s="27">
        <v>19</v>
      </c>
      <c r="L9" s="27">
        <v>13</v>
      </c>
      <c r="M9" s="27">
        <v>14</v>
      </c>
      <c r="N9" s="1">
        <v>6</v>
      </c>
      <c r="O9" s="27">
        <v>8</v>
      </c>
      <c r="P9" s="27">
        <v>10</v>
      </c>
      <c r="Q9" s="27">
        <v>10</v>
      </c>
      <c r="R9" s="27">
        <v>8</v>
      </c>
      <c r="S9" s="25">
        <f t="shared" si="0"/>
        <v>71</v>
      </c>
      <c r="T9" s="5">
        <f t="shared" si="1"/>
        <v>42</v>
      </c>
      <c r="U9" s="23">
        <f t="shared" si="2"/>
        <v>113</v>
      </c>
      <c r="V9" s="6">
        <f t="shared" si="3"/>
        <v>66.470588235294116</v>
      </c>
    </row>
    <row r="10" spans="1:23" x14ac:dyDescent="0.2">
      <c r="A10" s="12" t="s">
        <v>60</v>
      </c>
      <c r="B10" s="2" t="s">
        <v>202</v>
      </c>
      <c r="C10" s="2" t="s">
        <v>203</v>
      </c>
      <c r="D10" s="2" t="s">
        <v>175</v>
      </c>
      <c r="E10" s="4">
        <v>9</v>
      </c>
      <c r="F10" s="9" t="s">
        <v>327</v>
      </c>
      <c r="G10" s="10" t="s">
        <v>274</v>
      </c>
      <c r="H10" s="1">
        <v>7</v>
      </c>
      <c r="I10" s="27">
        <v>7</v>
      </c>
      <c r="J10" s="27">
        <v>14</v>
      </c>
      <c r="K10" s="27">
        <v>21</v>
      </c>
      <c r="L10" s="27">
        <v>13</v>
      </c>
      <c r="M10" s="27">
        <v>8</v>
      </c>
      <c r="N10" s="1">
        <v>6</v>
      </c>
      <c r="O10" s="27">
        <v>4</v>
      </c>
      <c r="P10" s="27">
        <v>12</v>
      </c>
      <c r="Q10" s="27">
        <v>13</v>
      </c>
      <c r="R10" s="27">
        <v>8</v>
      </c>
      <c r="S10" s="25">
        <f t="shared" si="0"/>
        <v>70</v>
      </c>
      <c r="T10" s="5">
        <f t="shared" si="1"/>
        <v>43</v>
      </c>
      <c r="U10" s="23">
        <f t="shared" si="2"/>
        <v>113</v>
      </c>
      <c r="V10" s="6">
        <f t="shared" si="3"/>
        <v>66.470588235294116</v>
      </c>
    </row>
    <row r="11" spans="1:23" x14ac:dyDescent="0.2">
      <c r="A11" s="12" t="s">
        <v>80</v>
      </c>
      <c r="B11" s="2" t="s">
        <v>246</v>
      </c>
      <c r="C11" s="2" t="s">
        <v>247</v>
      </c>
      <c r="D11" s="2" t="s">
        <v>248</v>
      </c>
      <c r="E11" s="4">
        <v>9</v>
      </c>
      <c r="F11" s="9" t="s">
        <v>276</v>
      </c>
      <c r="G11" s="10" t="s">
        <v>274</v>
      </c>
      <c r="H11" s="1">
        <v>3</v>
      </c>
      <c r="I11" s="27">
        <v>10</v>
      </c>
      <c r="J11" s="27">
        <v>14</v>
      </c>
      <c r="K11" s="27">
        <v>22</v>
      </c>
      <c r="L11" s="27">
        <v>11</v>
      </c>
      <c r="M11" s="27">
        <v>11</v>
      </c>
      <c r="N11" s="1">
        <v>6</v>
      </c>
      <c r="O11" s="27">
        <v>8</v>
      </c>
      <c r="P11" s="27">
        <v>9</v>
      </c>
      <c r="Q11" s="27">
        <v>13</v>
      </c>
      <c r="R11" s="27">
        <v>6</v>
      </c>
      <c r="S11" s="25">
        <f t="shared" si="0"/>
        <v>71</v>
      </c>
      <c r="T11" s="5">
        <f t="shared" si="1"/>
        <v>42</v>
      </c>
      <c r="U11" s="23">
        <f t="shared" si="2"/>
        <v>113</v>
      </c>
      <c r="V11" s="6">
        <f t="shared" si="3"/>
        <v>66.470588235294116</v>
      </c>
    </row>
    <row r="12" spans="1:23" x14ac:dyDescent="0.2">
      <c r="A12" s="12" t="s">
        <v>88</v>
      </c>
      <c r="B12" s="2" t="s">
        <v>258</v>
      </c>
      <c r="C12" s="2" t="s">
        <v>192</v>
      </c>
      <c r="D12" s="2" t="s">
        <v>238</v>
      </c>
      <c r="E12" s="4">
        <v>9</v>
      </c>
      <c r="F12" s="9" t="s">
        <v>357</v>
      </c>
      <c r="G12" s="10" t="s">
        <v>358</v>
      </c>
      <c r="H12" s="1">
        <v>3</v>
      </c>
      <c r="I12" s="27">
        <v>11</v>
      </c>
      <c r="J12" s="27">
        <v>15</v>
      </c>
      <c r="K12" s="27">
        <v>17</v>
      </c>
      <c r="L12" s="27">
        <v>12</v>
      </c>
      <c r="M12" s="27">
        <v>14</v>
      </c>
      <c r="N12" s="1">
        <v>5</v>
      </c>
      <c r="O12" s="27">
        <v>4</v>
      </c>
      <c r="P12" s="27">
        <v>10</v>
      </c>
      <c r="Q12" s="27">
        <v>13</v>
      </c>
      <c r="R12" s="27">
        <v>9</v>
      </c>
      <c r="S12" s="25">
        <f t="shared" si="0"/>
        <v>72</v>
      </c>
      <c r="T12" s="5">
        <f t="shared" si="1"/>
        <v>41</v>
      </c>
      <c r="U12" s="23">
        <f t="shared" si="2"/>
        <v>113</v>
      </c>
      <c r="V12" s="6">
        <f t="shared" si="3"/>
        <v>66.470588235294116</v>
      </c>
    </row>
    <row r="13" spans="1:23" x14ac:dyDescent="0.2">
      <c r="A13" s="12" t="s">
        <v>33</v>
      </c>
      <c r="B13" s="2" t="s">
        <v>139</v>
      </c>
      <c r="C13" s="2" t="s">
        <v>140</v>
      </c>
      <c r="D13" s="2" t="s">
        <v>141</v>
      </c>
      <c r="E13" s="4">
        <v>9</v>
      </c>
      <c r="F13" s="9" t="s">
        <v>293</v>
      </c>
      <c r="G13" s="10" t="s">
        <v>294</v>
      </c>
      <c r="H13" s="1">
        <v>7</v>
      </c>
      <c r="I13" s="27">
        <v>9</v>
      </c>
      <c r="J13" s="27">
        <v>13</v>
      </c>
      <c r="K13" s="27">
        <v>15</v>
      </c>
      <c r="L13" s="27">
        <v>18</v>
      </c>
      <c r="M13" s="27">
        <v>14</v>
      </c>
      <c r="N13" s="1">
        <v>6</v>
      </c>
      <c r="O13" s="27">
        <v>4</v>
      </c>
      <c r="P13" s="27">
        <v>9</v>
      </c>
      <c r="Q13" s="27">
        <v>12</v>
      </c>
      <c r="R13" s="27">
        <v>5</v>
      </c>
      <c r="S13" s="25">
        <f t="shared" si="0"/>
        <v>76</v>
      </c>
      <c r="T13" s="5">
        <f t="shared" si="1"/>
        <v>36</v>
      </c>
      <c r="U13" s="23">
        <f t="shared" si="2"/>
        <v>112</v>
      </c>
      <c r="V13" s="6">
        <f t="shared" si="3"/>
        <v>65.882352941176464</v>
      </c>
    </row>
    <row r="14" spans="1:23" x14ac:dyDescent="0.2">
      <c r="A14" s="12" t="s">
        <v>28</v>
      </c>
      <c r="B14" s="2" t="s">
        <v>125</v>
      </c>
      <c r="C14" s="2" t="s">
        <v>126</v>
      </c>
      <c r="D14" s="2" t="s">
        <v>127</v>
      </c>
      <c r="E14" s="4">
        <v>9</v>
      </c>
      <c r="F14" s="9" t="s">
        <v>285</v>
      </c>
      <c r="G14" s="10" t="s">
        <v>286</v>
      </c>
      <c r="H14" s="1">
        <v>6</v>
      </c>
      <c r="I14" s="27">
        <v>12</v>
      </c>
      <c r="J14" s="27">
        <v>14</v>
      </c>
      <c r="K14" s="27">
        <v>13</v>
      </c>
      <c r="L14" s="27">
        <v>12</v>
      </c>
      <c r="M14" s="27">
        <v>12</v>
      </c>
      <c r="N14" s="1">
        <v>6</v>
      </c>
      <c r="O14" s="27">
        <v>4</v>
      </c>
      <c r="P14" s="27">
        <v>9</v>
      </c>
      <c r="Q14" s="27">
        <v>13</v>
      </c>
      <c r="R14" s="27">
        <v>9</v>
      </c>
      <c r="S14" s="25">
        <f t="shared" si="0"/>
        <v>69</v>
      </c>
      <c r="T14" s="5">
        <f t="shared" si="1"/>
        <v>41</v>
      </c>
      <c r="U14" s="23">
        <f t="shared" si="2"/>
        <v>110</v>
      </c>
      <c r="V14" s="6">
        <f t="shared" si="3"/>
        <v>64.705882352941174</v>
      </c>
    </row>
    <row r="15" spans="1:23" x14ac:dyDescent="0.2">
      <c r="A15" s="12" t="s">
        <v>35</v>
      </c>
      <c r="B15" s="2" t="s">
        <v>144</v>
      </c>
      <c r="C15" s="2" t="s">
        <v>145</v>
      </c>
      <c r="D15" s="2" t="s">
        <v>115</v>
      </c>
      <c r="E15" s="4">
        <v>9</v>
      </c>
      <c r="F15" s="9" t="s">
        <v>277</v>
      </c>
      <c r="G15" s="10" t="s">
        <v>274</v>
      </c>
      <c r="H15" s="1">
        <v>6</v>
      </c>
      <c r="I15" s="27">
        <v>6</v>
      </c>
      <c r="J15" s="27">
        <v>15</v>
      </c>
      <c r="K15" s="27">
        <v>21</v>
      </c>
      <c r="L15" s="27">
        <v>5</v>
      </c>
      <c r="M15" s="27">
        <v>9</v>
      </c>
      <c r="N15" s="1">
        <v>6</v>
      </c>
      <c r="O15" s="27">
        <v>8</v>
      </c>
      <c r="P15" s="27">
        <v>13</v>
      </c>
      <c r="Q15" s="27">
        <v>13</v>
      </c>
      <c r="R15" s="27">
        <v>8</v>
      </c>
      <c r="S15" s="25">
        <f t="shared" si="0"/>
        <v>62</v>
      </c>
      <c r="T15" s="5">
        <f t="shared" si="1"/>
        <v>48</v>
      </c>
      <c r="U15" s="23">
        <f t="shared" si="2"/>
        <v>110</v>
      </c>
      <c r="V15" s="6">
        <f t="shared" si="3"/>
        <v>64.705882352941174</v>
      </c>
    </row>
    <row r="16" spans="1:23" x14ac:dyDescent="0.2">
      <c r="A16" s="12" t="s">
        <v>20</v>
      </c>
      <c r="B16" s="2" t="s">
        <v>102</v>
      </c>
      <c r="C16" s="2" t="s">
        <v>103</v>
      </c>
      <c r="D16" s="2" t="s">
        <v>104</v>
      </c>
      <c r="E16" s="4">
        <v>9</v>
      </c>
      <c r="F16" s="9" t="s">
        <v>275</v>
      </c>
      <c r="G16" s="10" t="s">
        <v>274</v>
      </c>
      <c r="H16" s="1">
        <v>2</v>
      </c>
      <c r="I16" s="27">
        <v>13</v>
      </c>
      <c r="J16" s="27">
        <v>14</v>
      </c>
      <c r="K16" s="27">
        <v>17</v>
      </c>
      <c r="L16" s="27">
        <v>13</v>
      </c>
      <c r="M16" s="27">
        <v>5</v>
      </c>
      <c r="N16" s="1">
        <v>4</v>
      </c>
      <c r="O16" s="27">
        <v>8</v>
      </c>
      <c r="P16" s="27">
        <v>12</v>
      </c>
      <c r="Q16" s="27">
        <v>13</v>
      </c>
      <c r="R16" s="27">
        <v>8</v>
      </c>
      <c r="S16" s="25">
        <f t="shared" si="0"/>
        <v>64</v>
      </c>
      <c r="T16" s="5">
        <f t="shared" si="1"/>
        <v>45</v>
      </c>
      <c r="U16" s="23">
        <f t="shared" si="2"/>
        <v>109</v>
      </c>
      <c r="V16" s="6">
        <f t="shared" si="3"/>
        <v>64.117647058823536</v>
      </c>
    </row>
    <row r="17" spans="1:22" x14ac:dyDescent="0.2">
      <c r="A17" s="12" t="s">
        <v>26</v>
      </c>
      <c r="B17" s="2" t="s">
        <v>119</v>
      </c>
      <c r="C17" s="2" t="s">
        <v>120</v>
      </c>
      <c r="D17" s="2" t="s">
        <v>121</v>
      </c>
      <c r="E17" s="4">
        <v>9</v>
      </c>
      <c r="F17" s="9" t="s">
        <v>282</v>
      </c>
      <c r="G17" s="10" t="s">
        <v>274</v>
      </c>
      <c r="H17" s="1">
        <v>4</v>
      </c>
      <c r="I17" s="27">
        <v>7</v>
      </c>
      <c r="J17" s="27">
        <v>15</v>
      </c>
      <c r="K17" s="27">
        <v>13</v>
      </c>
      <c r="L17" s="27">
        <v>13</v>
      </c>
      <c r="M17" s="27">
        <v>12</v>
      </c>
      <c r="N17" s="1">
        <v>6</v>
      </c>
      <c r="O17" s="27">
        <v>8</v>
      </c>
      <c r="P17" s="27">
        <v>9</v>
      </c>
      <c r="Q17" s="27">
        <v>13</v>
      </c>
      <c r="R17" s="27">
        <v>9</v>
      </c>
      <c r="S17" s="25">
        <f t="shared" si="0"/>
        <v>64</v>
      </c>
      <c r="T17" s="5">
        <f t="shared" si="1"/>
        <v>45</v>
      </c>
      <c r="U17" s="23">
        <f t="shared" si="2"/>
        <v>109</v>
      </c>
      <c r="V17" s="6">
        <f t="shared" si="3"/>
        <v>64.117647058823536</v>
      </c>
    </row>
    <row r="18" spans="1:22" x14ac:dyDescent="0.2">
      <c r="A18" s="12" t="s">
        <v>29</v>
      </c>
      <c r="B18" s="2" t="s">
        <v>128</v>
      </c>
      <c r="C18" s="2" t="s">
        <v>129</v>
      </c>
      <c r="D18" s="2" t="s">
        <v>130</v>
      </c>
      <c r="E18" s="4">
        <v>9</v>
      </c>
      <c r="F18" s="9" t="s">
        <v>287</v>
      </c>
      <c r="G18" s="10" t="s">
        <v>274</v>
      </c>
      <c r="H18" s="1">
        <v>3</v>
      </c>
      <c r="I18" s="27">
        <v>9</v>
      </c>
      <c r="J18" s="27">
        <v>15</v>
      </c>
      <c r="K18" s="27">
        <v>17</v>
      </c>
      <c r="L18" s="27">
        <v>11</v>
      </c>
      <c r="M18" s="27">
        <v>10</v>
      </c>
      <c r="N18" s="1">
        <v>6</v>
      </c>
      <c r="O18" s="27">
        <v>4</v>
      </c>
      <c r="P18" s="27">
        <v>13</v>
      </c>
      <c r="Q18" s="27">
        <v>13</v>
      </c>
      <c r="R18" s="27">
        <v>8</v>
      </c>
      <c r="S18" s="25">
        <f t="shared" si="0"/>
        <v>65</v>
      </c>
      <c r="T18" s="5">
        <f t="shared" si="1"/>
        <v>44</v>
      </c>
      <c r="U18" s="23">
        <f t="shared" si="2"/>
        <v>109</v>
      </c>
      <c r="V18" s="6">
        <f t="shared" si="3"/>
        <v>64.117647058823536</v>
      </c>
    </row>
    <row r="19" spans="1:22" x14ac:dyDescent="0.2">
      <c r="A19" s="12" t="s">
        <v>63</v>
      </c>
      <c r="B19" s="2" t="s">
        <v>207</v>
      </c>
      <c r="C19" s="2" t="s">
        <v>208</v>
      </c>
      <c r="D19" s="2" t="s">
        <v>199</v>
      </c>
      <c r="E19" s="4">
        <v>9</v>
      </c>
      <c r="F19" s="9" t="s">
        <v>330</v>
      </c>
      <c r="G19" s="10" t="s">
        <v>289</v>
      </c>
      <c r="H19" s="1">
        <v>2</v>
      </c>
      <c r="I19" s="27">
        <v>11</v>
      </c>
      <c r="J19" s="27">
        <v>16</v>
      </c>
      <c r="K19" s="27">
        <v>14</v>
      </c>
      <c r="L19" s="27">
        <v>11</v>
      </c>
      <c r="M19" s="27">
        <v>9</v>
      </c>
      <c r="N19" s="1">
        <v>6</v>
      </c>
      <c r="O19" s="27">
        <v>8</v>
      </c>
      <c r="P19" s="27">
        <v>10</v>
      </c>
      <c r="Q19" s="27">
        <v>13</v>
      </c>
      <c r="R19" s="27">
        <v>9</v>
      </c>
      <c r="S19" s="25">
        <f t="shared" si="0"/>
        <v>63</v>
      </c>
      <c r="T19" s="5">
        <f t="shared" si="1"/>
        <v>46</v>
      </c>
      <c r="U19" s="23">
        <f t="shared" si="2"/>
        <v>109</v>
      </c>
      <c r="V19" s="6">
        <f t="shared" si="3"/>
        <v>64.117647058823536</v>
      </c>
    </row>
    <row r="20" spans="1:22" x14ac:dyDescent="0.2">
      <c r="A20" s="12" t="s">
        <v>77</v>
      </c>
      <c r="B20" s="2" t="s">
        <v>239</v>
      </c>
      <c r="C20" s="2" t="s">
        <v>240</v>
      </c>
      <c r="D20" s="2" t="s">
        <v>132</v>
      </c>
      <c r="E20" s="4">
        <v>9</v>
      </c>
      <c r="F20" s="9" t="s">
        <v>346</v>
      </c>
      <c r="G20" s="10" t="s">
        <v>274</v>
      </c>
      <c r="H20" s="1">
        <v>4</v>
      </c>
      <c r="I20" s="27">
        <v>12</v>
      </c>
      <c r="J20" s="27">
        <v>15</v>
      </c>
      <c r="K20" s="27">
        <v>16</v>
      </c>
      <c r="L20" s="27">
        <v>8</v>
      </c>
      <c r="M20" s="27">
        <v>14</v>
      </c>
      <c r="N20" s="1">
        <v>5</v>
      </c>
      <c r="O20" s="27">
        <v>8</v>
      </c>
      <c r="P20" s="27">
        <v>9</v>
      </c>
      <c r="Q20" s="27">
        <v>10</v>
      </c>
      <c r="R20" s="27">
        <v>8</v>
      </c>
      <c r="S20" s="25">
        <f t="shared" si="0"/>
        <v>69</v>
      </c>
      <c r="T20" s="5">
        <f t="shared" si="1"/>
        <v>40</v>
      </c>
      <c r="U20" s="23">
        <f t="shared" si="2"/>
        <v>109</v>
      </c>
      <c r="V20" s="6">
        <f t="shared" si="3"/>
        <v>64.117647058823536</v>
      </c>
    </row>
    <row r="21" spans="1:22" x14ac:dyDescent="0.2">
      <c r="A21" s="12" t="s">
        <v>87</v>
      </c>
      <c r="B21" s="2" t="s">
        <v>257</v>
      </c>
      <c r="C21" s="2" t="s">
        <v>145</v>
      </c>
      <c r="D21" s="2" t="s">
        <v>158</v>
      </c>
      <c r="E21" s="4">
        <v>9</v>
      </c>
      <c r="F21" s="9" t="s">
        <v>356</v>
      </c>
      <c r="G21" s="10" t="s">
        <v>274</v>
      </c>
      <c r="H21" s="1">
        <v>2</v>
      </c>
      <c r="I21" s="27">
        <v>17</v>
      </c>
      <c r="J21" s="27">
        <v>10</v>
      </c>
      <c r="K21" s="27">
        <v>18</v>
      </c>
      <c r="L21" s="27">
        <v>10</v>
      </c>
      <c r="M21" s="27">
        <v>7</v>
      </c>
      <c r="N21" s="1">
        <v>6</v>
      </c>
      <c r="O21" s="27">
        <v>8</v>
      </c>
      <c r="P21" s="27">
        <v>9</v>
      </c>
      <c r="Q21" s="27">
        <v>12</v>
      </c>
      <c r="R21" s="27">
        <v>10</v>
      </c>
      <c r="S21" s="25">
        <f t="shared" si="0"/>
        <v>64</v>
      </c>
      <c r="T21" s="5">
        <f t="shared" si="1"/>
        <v>45</v>
      </c>
      <c r="U21" s="23">
        <f t="shared" si="2"/>
        <v>109</v>
      </c>
      <c r="V21" s="6">
        <f t="shared" si="3"/>
        <v>64.117647058823536</v>
      </c>
    </row>
    <row r="22" spans="1:22" x14ac:dyDescent="0.2">
      <c r="A22" s="12" t="s">
        <v>45</v>
      </c>
      <c r="B22" s="2" t="s">
        <v>170</v>
      </c>
      <c r="C22" s="2" t="s">
        <v>171</v>
      </c>
      <c r="D22" s="2" t="s">
        <v>172</v>
      </c>
      <c r="E22" s="4">
        <v>9</v>
      </c>
      <c r="F22" s="9" t="s">
        <v>309</v>
      </c>
      <c r="G22" s="10" t="s">
        <v>289</v>
      </c>
      <c r="H22" s="1">
        <v>6</v>
      </c>
      <c r="I22" s="27">
        <v>9</v>
      </c>
      <c r="J22" s="27">
        <v>7</v>
      </c>
      <c r="K22" s="27">
        <v>15</v>
      </c>
      <c r="L22" s="27">
        <v>16</v>
      </c>
      <c r="M22" s="27">
        <v>14</v>
      </c>
      <c r="N22" s="1">
        <v>5</v>
      </c>
      <c r="O22" s="27">
        <v>8</v>
      </c>
      <c r="P22" s="27">
        <v>9</v>
      </c>
      <c r="Q22" s="27">
        <v>10</v>
      </c>
      <c r="R22" s="27">
        <v>9</v>
      </c>
      <c r="S22" s="25">
        <f t="shared" si="0"/>
        <v>67</v>
      </c>
      <c r="T22" s="5">
        <f t="shared" si="1"/>
        <v>41</v>
      </c>
      <c r="U22" s="23">
        <f t="shared" si="2"/>
        <v>108</v>
      </c>
      <c r="V22" s="6">
        <f t="shared" si="3"/>
        <v>63.529411764705877</v>
      </c>
    </row>
    <row r="23" spans="1:22" x14ac:dyDescent="0.2">
      <c r="A23" s="12" t="s">
        <v>40</v>
      </c>
      <c r="B23" s="2" t="s">
        <v>157</v>
      </c>
      <c r="C23" s="2" t="s">
        <v>106</v>
      </c>
      <c r="D23" s="2" t="s">
        <v>158</v>
      </c>
      <c r="E23" s="4">
        <v>9</v>
      </c>
      <c r="F23" s="9" t="s">
        <v>301</v>
      </c>
      <c r="G23" s="10" t="s">
        <v>302</v>
      </c>
      <c r="H23" s="1">
        <v>2</v>
      </c>
      <c r="I23" s="27">
        <v>10</v>
      </c>
      <c r="J23" s="27">
        <v>12</v>
      </c>
      <c r="K23" s="27">
        <v>16</v>
      </c>
      <c r="L23" s="27">
        <v>17</v>
      </c>
      <c r="M23" s="27">
        <v>5</v>
      </c>
      <c r="N23" s="1">
        <v>5</v>
      </c>
      <c r="O23" s="27">
        <v>8</v>
      </c>
      <c r="P23" s="27">
        <v>12</v>
      </c>
      <c r="Q23" s="27">
        <v>13</v>
      </c>
      <c r="R23" s="27">
        <v>7</v>
      </c>
      <c r="S23" s="25">
        <f t="shared" si="0"/>
        <v>62</v>
      </c>
      <c r="T23" s="5">
        <f t="shared" si="1"/>
        <v>45</v>
      </c>
      <c r="U23" s="23">
        <f t="shared" si="2"/>
        <v>107</v>
      </c>
      <c r="V23" s="6">
        <f t="shared" si="3"/>
        <v>62.941176470588232</v>
      </c>
    </row>
    <row r="24" spans="1:22" x14ac:dyDescent="0.2">
      <c r="A24" s="12" t="s">
        <v>79</v>
      </c>
      <c r="B24" s="2" t="s">
        <v>244</v>
      </c>
      <c r="C24" s="2" t="s">
        <v>245</v>
      </c>
      <c r="D24" s="2" t="s">
        <v>115</v>
      </c>
      <c r="E24" s="4">
        <v>9</v>
      </c>
      <c r="F24" s="9" t="s">
        <v>348</v>
      </c>
      <c r="G24" s="10" t="s">
        <v>349</v>
      </c>
      <c r="H24" s="1">
        <v>2</v>
      </c>
      <c r="I24" s="27">
        <v>12</v>
      </c>
      <c r="J24" s="27">
        <v>11</v>
      </c>
      <c r="K24" s="27">
        <v>16</v>
      </c>
      <c r="L24" s="27">
        <v>11</v>
      </c>
      <c r="M24" s="27">
        <v>12</v>
      </c>
      <c r="N24" s="1">
        <v>5</v>
      </c>
      <c r="O24" s="27">
        <v>6</v>
      </c>
      <c r="P24" s="27">
        <v>11</v>
      </c>
      <c r="Q24" s="27">
        <v>13</v>
      </c>
      <c r="R24" s="27">
        <v>8</v>
      </c>
      <c r="S24" s="25">
        <f t="shared" si="0"/>
        <v>64</v>
      </c>
      <c r="T24" s="5">
        <f t="shared" si="1"/>
        <v>43</v>
      </c>
      <c r="U24" s="23">
        <f t="shared" si="2"/>
        <v>107</v>
      </c>
      <c r="V24" s="6">
        <f t="shared" si="3"/>
        <v>62.941176470588232</v>
      </c>
    </row>
    <row r="25" spans="1:22" x14ac:dyDescent="0.2">
      <c r="A25" s="12" t="s">
        <v>55</v>
      </c>
      <c r="B25" s="2" t="s">
        <v>193</v>
      </c>
      <c r="C25" s="2" t="s">
        <v>187</v>
      </c>
      <c r="D25" s="2" t="s">
        <v>175</v>
      </c>
      <c r="E25" s="4">
        <v>9</v>
      </c>
      <c r="F25" s="9" t="s">
        <v>321</v>
      </c>
      <c r="G25" s="10" t="s">
        <v>322</v>
      </c>
      <c r="H25" s="1">
        <v>6</v>
      </c>
      <c r="I25" s="27">
        <v>7</v>
      </c>
      <c r="J25" s="27">
        <v>7</v>
      </c>
      <c r="K25" s="27">
        <v>16</v>
      </c>
      <c r="L25" s="27">
        <v>9</v>
      </c>
      <c r="M25" s="27">
        <v>14</v>
      </c>
      <c r="N25" s="1">
        <v>5</v>
      </c>
      <c r="O25" s="27">
        <v>8</v>
      </c>
      <c r="P25" s="27">
        <v>12</v>
      </c>
      <c r="Q25" s="27">
        <v>13</v>
      </c>
      <c r="R25" s="27">
        <v>6</v>
      </c>
      <c r="S25" s="25">
        <f t="shared" si="0"/>
        <v>59</v>
      </c>
      <c r="T25" s="5">
        <f t="shared" si="1"/>
        <v>44</v>
      </c>
      <c r="U25" s="23">
        <f t="shared" si="2"/>
        <v>103</v>
      </c>
      <c r="V25" s="6">
        <f t="shared" si="3"/>
        <v>60.588235294117645</v>
      </c>
    </row>
    <row r="26" spans="1:22" x14ac:dyDescent="0.2">
      <c r="A26" s="12" t="s">
        <v>51</v>
      </c>
      <c r="B26" s="2" t="s">
        <v>185</v>
      </c>
      <c r="C26" s="2" t="s">
        <v>165</v>
      </c>
      <c r="D26" s="2" t="s">
        <v>158</v>
      </c>
      <c r="E26" s="4">
        <v>9</v>
      </c>
      <c r="F26" s="9" t="s">
        <v>316</v>
      </c>
      <c r="G26" s="10" t="s">
        <v>289</v>
      </c>
      <c r="H26" s="1">
        <v>5</v>
      </c>
      <c r="I26" s="27">
        <v>17</v>
      </c>
      <c r="J26" s="27">
        <v>12</v>
      </c>
      <c r="K26" s="27">
        <v>15</v>
      </c>
      <c r="L26" s="27">
        <v>10</v>
      </c>
      <c r="M26" s="27">
        <v>5</v>
      </c>
      <c r="N26" s="1">
        <v>6</v>
      </c>
      <c r="O26" s="27">
        <v>4</v>
      </c>
      <c r="P26" s="27">
        <v>9</v>
      </c>
      <c r="Q26" s="27">
        <v>13</v>
      </c>
      <c r="R26" s="27">
        <v>6</v>
      </c>
      <c r="S26" s="25">
        <f t="shared" si="0"/>
        <v>64</v>
      </c>
      <c r="T26" s="5">
        <f t="shared" si="1"/>
        <v>38</v>
      </c>
      <c r="U26" s="23">
        <f t="shared" si="2"/>
        <v>102</v>
      </c>
      <c r="V26" s="6">
        <f t="shared" si="3"/>
        <v>60</v>
      </c>
    </row>
    <row r="27" spans="1:22" x14ac:dyDescent="0.2">
      <c r="A27" s="12" t="s">
        <v>24</v>
      </c>
      <c r="B27" s="2" t="s">
        <v>114</v>
      </c>
      <c r="C27" s="2" t="s">
        <v>106</v>
      </c>
      <c r="D27" s="2" t="s">
        <v>115</v>
      </c>
      <c r="E27" s="4">
        <v>9</v>
      </c>
      <c r="F27" s="9" t="s">
        <v>279</v>
      </c>
      <c r="G27" s="10" t="s">
        <v>280</v>
      </c>
      <c r="H27" s="1">
        <v>3</v>
      </c>
      <c r="I27" s="27">
        <v>8</v>
      </c>
      <c r="J27" s="27">
        <v>13</v>
      </c>
      <c r="K27" s="27">
        <v>13</v>
      </c>
      <c r="L27" s="27">
        <v>11</v>
      </c>
      <c r="M27" s="27">
        <v>14</v>
      </c>
      <c r="N27" s="1">
        <v>6</v>
      </c>
      <c r="O27" s="27">
        <v>4</v>
      </c>
      <c r="P27" s="27">
        <v>9</v>
      </c>
      <c r="Q27" s="27">
        <v>13</v>
      </c>
      <c r="R27" s="27">
        <v>7</v>
      </c>
      <c r="S27" s="25">
        <f t="shared" si="0"/>
        <v>62</v>
      </c>
      <c r="T27" s="5">
        <f t="shared" si="1"/>
        <v>39</v>
      </c>
      <c r="U27" s="23">
        <f t="shared" si="2"/>
        <v>101</v>
      </c>
      <c r="V27" s="6">
        <f t="shared" si="3"/>
        <v>59.411764705882355</v>
      </c>
    </row>
    <row r="28" spans="1:22" x14ac:dyDescent="0.2">
      <c r="A28" s="12" t="s">
        <v>39</v>
      </c>
      <c r="B28" s="2" t="s">
        <v>154</v>
      </c>
      <c r="C28" s="2" t="s">
        <v>155</v>
      </c>
      <c r="D28" s="2" t="s">
        <v>156</v>
      </c>
      <c r="E28" s="4">
        <v>9</v>
      </c>
      <c r="F28" s="9" t="s">
        <v>300</v>
      </c>
      <c r="G28" s="10" t="s">
        <v>274</v>
      </c>
      <c r="H28" s="1">
        <v>4</v>
      </c>
      <c r="I28" s="27">
        <v>11</v>
      </c>
      <c r="J28" s="27">
        <v>7</v>
      </c>
      <c r="K28" s="27">
        <v>13</v>
      </c>
      <c r="L28" s="27">
        <v>10</v>
      </c>
      <c r="M28" s="27">
        <v>14</v>
      </c>
      <c r="N28" s="1">
        <v>6</v>
      </c>
      <c r="O28" s="27">
        <v>8</v>
      </c>
      <c r="P28" s="27">
        <v>9</v>
      </c>
      <c r="Q28" s="27">
        <v>13</v>
      </c>
      <c r="R28" s="27">
        <v>6</v>
      </c>
      <c r="S28" s="25">
        <f t="shared" si="0"/>
        <v>59</v>
      </c>
      <c r="T28" s="5">
        <f t="shared" si="1"/>
        <v>42</v>
      </c>
      <c r="U28" s="23">
        <f t="shared" si="2"/>
        <v>101</v>
      </c>
      <c r="V28" s="6">
        <f t="shared" si="3"/>
        <v>59.411764705882355</v>
      </c>
    </row>
    <row r="29" spans="1:22" x14ac:dyDescent="0.2">
      <c r="A29" s="12" t="s">
        <v>47</v>
      </c>
      <c r="B29" s="2" t="s">
        <v>176</v>
      </c>
      <c r="C29" s="2" t="s">
        <v>177</v>
      </c>
      <c r="D29" s="2" t="s">
        <v>178</v>
      </c>
      <c r="E29" s="4">
        <v>9</v>
      </c>
      <c r="F29" s="9" t="s">
        <v>299</v>
      </c>
      <c r="G29" s="10" t="s">
        <v>274</v>
      </c>
      <c r="H29" s="1">
        <v>5</v>
      </c>
      <c r="I29" s="27">
        <v>11</v>
      </c>
      <c r="J29" s="27">
        <v>14</v>
      </c>
      <c r="K29" s="27">
        <v>16</v>
      </c>
      <c r="L29" s="27">
        <v>11</v>
      </c>
      <c r="M29" s="27">
        <v>6</v>
      </c>
      <c r="N29" s="1">
        <v>6</v>
      </c>
      <c r="O29" s="27">
        <v>8</v>
      </c>
      <c r="P29" s="27">
        <v>9</v>
      </c>
      <c r="Q29" s="27">
        <v>10</v>
      </c>
      <c r="R29" s="27">
        <v>5</v>
      </c>
      <c r="S29" s="25">
        <f t="shared" si="0"/>
        <v>63</v>
      </c>
      <c r="T29" s="5">
        <f t="shared" si="1"/>
        <v>38</v>
      </c>
      <c r="U29" s="23">
        <f t="shared" si="2"/>
        <v>101</v>
      </c>
      <c r="V29" s="6">
        <f t="shared" si="3"/>
        <v>59.411764705882355</v>
      </c>
    </row>
    <row r="30" spans="1:22" x14ac:dyDescent="0.2">
      <c r="A30" s="12" t="s">
        <v>53</v>
      </c>
      <c r="B30" s="2" t="s">
        <v>189</v>
      </c>
      <c r="C30" s="2" t="s">
        <v>190</v>
      </c>
      <c r="D30" s="2" t="s">
        <v>135</v>
      </c>
      <c r="E30" s="4">
        <v>9</v>
      </c>
      <c r="F30" s="9" t="s">
        <v>318</v>
      </c>
      <c r="G30" s="10" t="s">
        <v>319</v>
      </c>
      <c r="H30" s="1">
        <v>4</v>
      </c>
      <c r="I30" s="27">
        <v>7</v>
      </c>
      <c r="J30" s="27">
        <v>13</v>
      </c>
      <c r="K30" s="27">
        <v>17</v>
      </c>
      <c r="L30" s="27">
        <v>12</v>
      </c>
      <c r="M30" s="27">
        <v>5</v>
      </c>
      <c r="N30" s="1">
        <v>6</v>
      </c>
      <c r="O30" s="27">
        <v>4</v>
      </c>
      <c r="P30" s="27">
        <v>10</v>
      </c>
      <c r="Q30" s="27">
        <v>13</v>
      </c>
      <c r="R30" s="27">
        <v>9</v>
      </c>
      <c r="S30" s="25">
        <f t="shared" si="0"/>
        <v>58</v>
      </c>
      <c r="T30" s="5">
        <f t="shared" si="1"/>
        <v>42</v>
      </c>
      <c r="U30" s="23">
        <f t="shared" si="2"/>
        <v>100</v>
      </c>
      <c r="V30" s="6">
        <f t="shared" si="3"/>
        <v>58.82352941176471</v>
      </c>
    </row>
    <row r="31" spans="1:22" x14ac:dyDescent="0.2">
      <c r="A31" s="12" t="s">
        <v>67</v>
      </c>
      <c r="B31" s="2" t="s">
        <v>216</v>
      </c>
      <c r="C31" s="2" t="s">
        <v>103</v>
      </c>
      <c r="D31" s="2" t="s">
        <v>217</v>
      </c>
      <c r="E31" s="4">
        <v>9</v>
      </c>
      <c r="F31" s="9" t="s">
        <v>333</v>
      </c>
      <c r="G31" s="10" t="s">
        <v>334</v>
      </c>
      <c r="H31" s="1">
        <v>5</v>
      </c>
      <c r="I31" s="27">
        <v>5</v>
      </c>
      <c r="J31" s="27">
        <v>15</v>
      </c>
      <c r="K31" s="27">
        <v>15</v>
      </c>
      <c r="L31" s="27">
        <v>8</v>
      </c>
      <c r="M31" s="27">
        <v>14</v>
      </c>
      <c r="N31" s="1">
        <v>6</v>
      </c>
      <c r="O31" s="27">
        <v>4</v>
      </c>
      <c r="P31" s="27">
        <v>9</v>
      </c>
      <c r="Q31" s="27">
        <v>13</v>
      </c>
      <c r="R31" s="27">
        <v>6</v>
      </c>
      <c r="S31" s="25">
        <f t="shared" si="0"/>
        <v>62</v>
      </c>
      <c r="T31" s="5">
        <f t="shared" si="1"/>
        <v>38</v>
      </c>
      <c r="U31" s="23">
        <f t="shared" si="2"/>
        <v>100</v>
      </c>
      <c r="V31" s="6">
        <f t="shared" si="3"/>
        <v>58.82352941176471</v>
      </c>
    </row>
    <row r="32" spans="1:22" x14ac:dyDescent="0.2">
      <c r="A32" s="12" t="s">
        <v>65</v>
      </c>
      <c r="B32" s="2" t="s">
        <v>211</v>
      </c>
      <c r="C32" s="2" t="s">
        <v>212</v>
      </c>
      <c r="D32" s="2" t="s">
        <v>115</v>
      </c>
      <c r="E32" s="4">
        <v>9</v>
      </c>
      <c r="F32" s="9" t="s">
        <v>275</v>
      </c>
      <c r="G32" s="10" t="s">
        <v>274</v>
      </c>
      <c r="H32" s="1">
        <v>2</v>
      </c>
      <c r="I32" s="27">
        <v>13</v>
      </c>
      <c r="J32" s="27">
        <v>7</v>
      </c>
      <c r="K32" s="27">
        <v>21</v>
      </c>
      <c r="L32" s="27">
        <v>8</v>
      </c>
      <c r="M32" s="27">
        <v>5</v>
      </c>
      <c r="N32" s="1">
        <v>6</v>
      </c>
      <c r="O32" s="27">
        <v>4</v>
      </c>
      <c r="P32" s="27">
        <v>12</v>
      </c>
      <c r="Q32" s="27">
        <v>13</v>
      </c>
      <c r="R32" s="27">
        <v>8</v>
      </c>
      <c r="S32" s="25">
        <f t="shared" si="0"/>
        <v>56</v>
      </c>
      <c r="T32" s="5">
        <f t="shared" si="1"/>
        <v>43</v>
      </c>
      <c r="U32" s="23">
        <f t="shared" si="2"/>
        <v>99</v>
      </c>
      <c r="V32" s="6">
        <f t="shared" si="3"/>
        <v>58.235294117647065</v>
      </c>
    </row>
    <row r="33" spans="1:22" x14ac:dyDescent="0.2">
      <c r="A33" s="12" t="s">
        <v>70</v>
      </c>
      <c r="B33" s="2" t="s">
        <v>223</v>
      </c>
      <c r="C33" s="2" t="s">
        <v>120</v>
      </c>
      <c r="D33" s="2" t="s">
        <v>175</v>
      </c>
      <c r="E33" s="4">
        <v>9</v>
      </c>
      <c r="F33" s="9" t="s">
        <v>338</v>
      </c>
      <c r="G33" s="10" t="s">
        <v>339</v>
      </c>
      <c r="H33" s="1">
        <v>5</v>
      </c>
      <c r="I33" s="27">
        <v>8</v>
      </c>
      <c r="J33" s="27">
        <v>13</v>
      </c>
      <c r="K33" s="27">
        <v>18</v>
      </c>
      <c r="L33" s="27">
        <v>13</v>
      </c>
      <c r="M33" s="27">
        <v>2</v>
      </c>
      <c r="N33" s="1">
        <v>5</v>
      </c>
      <c r="O33" s="27">
        <v>6</v>
      </c>
      <c r="P33" s="27">
        <v>9</v>
      </c>
      <c r="Q33" s="27">
        <v>13</v>
      </c>
      <c r="R33" s="27">
        <v>7</v>
      </c>
      <c r="S33" s="25">
        <f t="shared" si="0"/>
        <v>59</v>
      </c>
      <c r="T33" s="5">
        <f t="shared" si="1"/>
        <v>40</v>
      </c>
      <c r="U33" s="23">
        <f t="shared" si="2"/>
        <v>99</v>
      </c>
      <c r="V33" s="6">
        <f t="shared" si="3"/>
        <v>58.235294117647065</v>
      </c>
    </row>
    <row r="34" spans="1:22" x14ac:dyDescent="0.2">
      <c r="A34" s="12" t="s">
        <v>78</v>
      </c>
      <c r="B34" s="2" t="s">
        <v>241</v>
      </c>
      <c r="C34" s="2" t="s">
        <v>242</v>
      </c>
      <c r="D34" s="2" t="s">
        <v>243</v>
      </c>
      <c r="E34" s="4">
        <v>9</v>
      </c>
      <c r="F34" s="9" t="s">
        <v>347</v>
      </c>
      <c r="G34" s="10" t="s">
        <v>322</v>
      </c>
      <c r="H34" s="1">
        <v>2</v>
      </c>
      <c r="I34" s="27">
        <v>9</v>
      </c>
      <c r="J34" s="27">
        <v>15</v>
      </c>
      <c r="K34" s="27">
        <v>17</v>
      </c>
      <c r="L34" s="27">
        <v>3</v>
      </c>
      <c r="M34" s="27">
        <v>12</v>
      </c>
      <c r="N34" s="1">
        <v>6</v>
      </c>
      <c r="O34" s="27">
        <v>6</v>
      </c>
      <c r="P34" s="27">
        <v>10</v>
      </c>
      <c r="Q34" s="27">
        <v>13</v>
      </c>
      <c r="R34" s="27">
        <v>6</v>
      </c>
      <c r="S34" s="25">
        <f t="shared" ref="S34:S65" si="4">SUM(H34:M34)</f>
        <v>58</v>
      </c>
      <c r="T34" s="5">
        <f t="shared" ref="T34:T65" si="5">SUM(N34:R34)</f>
        <v>41</v>
      </c>
      <c r="U34" s="23">
        <f t="shared" ref="U34:U65" si="6">S34+T34</f>
        <v>99</v>
      </c>
      <c r="V34" s="6">
        <f t="shared" ref="V34:V65" si="7">(U34/170)*100</f>
        <v>58.235294117647065</v>
      </c>
    </row>
    <row r="35" spans="1:22" x14ac:dyDescent="0.2">
      <c r="A35" s="12" t="s">
        <v>94</v>
      </c>
      <c r="B35" s="2" t="s">
        <v>271</v>
      </c>
      <c r="C35" s="2" t="s">
        <v>152</v>
      </c>
      <c r="D35" s="2" t="s">
        <v>272</v>
      </c>
      <c r="E35" s="4">
        <v>9</v>
      </c>
      <c r="F35" s="9" t="s">
        <v>364</v>
      </c>
      <c r="G35" s="10" t="s">
        <v>274</v>
      </c>
      <c r="H35" s="1">
        <v>5</v>
      </c>
      <c r="I35" s="27">
        <v>17</v>
      </c>
      <c r="J35" s="27">
        <v>9</v>
      </c>
      <c r="K35" s="27">
        <v>11</v>
      </c>
      <c r="L35" s="27">
        <v>3</v>
      </c>
      <c r="M35" s="27">
        <v>10</v>
      </c>
      <c r="N35" s="1">
        <v>6</v>
      </c>
      <c r="O35" s="27">
        <v>8</v>
      </c>
      <c r="P35" s="27">
        <v>8</v>
      </c>
      <c r="Q35" s="27">
        <v>13</v>
      </c>
      <c r="R35" s="27">
        <v>8</v>
      </c>
      <c r="S35" s="25">
        <f t="shared" si="4"/>
        <v>55</v>
      </c>
      <c r="T35" s="5">
        <f t="shared" si="5"/>
        <v>43</v>
      </c>
      <c r="U35" s="23">
        <f t="shared" si="6"/>
        <v>98</v>
      </c>
      <c r="V35" s="6">
        <f t="shared" si="7"/>
        <v>57.647058823529406</v>
      </c>
    </row>
    <row r="36" spans="1:22" x14ac:dyDescent="0.2">
      <c r="A36" s="12" t="s">
        <v>91</v>
      </c>
      <c r="B36" s="2" t="s">
        <v>264</v>
      </c>
      <c r="C36" s="2" t="s">
        <v>265</v>
      </c>
      <c r="D36" s="2" t="s">
        <v>266</v>
      </c>
      <c r="E36" s="4">
        <v>9</v>
      </c>
      <c r="F36" s="9" t="s">
        <v>362</v>
      </c>
      <c r="G36" s="10" t="s">
        <v>274</v>
      </c>
      <c r="H36" s="1">
        <v>4</v>
      </c>
      <c r="I36" s="27">
        <v>8</v>
      </c>
      <c r="J36" s="27">
        <v>15</v>
      </c>
      <c r="K36" s="27">
        <v>17</v>
      </c>
      <c r="L36" s="27">
        <v>8</v>
      </c>
      <c r="M36" s="27">
        <v>9</v>
      </c>
      <c r="N36" s="1">
        <v>6</v>
      </c>
      <c r="O36" s="27">
        <v>4</v>
      </c>
      <c r="P36" s="27">
        <v>9</v>
      </c>
      <c r="Q36" s="27">
        <v>10</v>
      </c>
      <c r="R36" s="27">
        <v>7</v>
      </c>
      <c r="S36" s="25">
        <f t="shared" si="4"/>
        <v>61</v>
      </c>
      <c r="T36" s="5">
        <f t="shared" si="5"/>
        <v>36</v>
      </c>
      <c r="U36" s="23">
        <f t="shared" si="6"/>
        <v>97</v>
      </c>
      <c r="V36" s="6">
        <f t="shared" si="7"/>
        <v>57.058823529411761</v>
      </c>
    </row>
    <row r="37" spans="1:22" x14ac:dyDescent="0.2">
      <c r="A37" s="12" t="s">
        <v>72</v>
      </c>
      <c r="B37" s="2" t="s">
        <v>227</v>
      </c>
      <c r="C37" s="2" t="s">
        <v>228</v>
      </c>
      <c r="D37" s="2" t="s">
        <v>229</v>
      </c>
      <c r="E37" s="4">
        <v>9</v>
      </c>
      <c r="F37" s="9" t="s">
        <v>341</v>
      </c>
      <c r="G37" s="10" t="s">
        <v>322</v>
      </c>
      <c r="H37" s="1">
        <v>4</v>
      </c>
      <c r="I37" s="27">
        <v>13</v>
      </c>
      <c r="J37" s="27">
        <v>7</v>
      </c>
      <c r="K37" s="27">
        <v>15</v>
      </c>
      <c r="L37" s="27">
        <v>11</v>
      </c>
      <c r="M37" s="27">
        <v>0</v>
      </c>
      <c r="N37" s="1">
        <v>6</v>
      </c>
      <c r="O37" s="27">
        <v>8</v>
      </c>
      <c r="P37" s="27">
        <v>9</v>
      </c>
      <c r="Q37" s="27">
        <v>13</v>
      </c>
      <c r="R37" s="27">
        <v>9</v>
      </c>
      <c r="S37" s="25">
        <f t="shared" si="4"/>
        <v>50</v>
      </c>
      <c r="T37" s="5">
        <f t="shared" si="5"/>
        <v>45</v>
      </c>
      <c r="U37" s="23">
        <f t="shared" si="6"/>
        <v>95</v>
      </c>
      <c r="V37" s="6">
        <f t="shared" si="7"/>
        <v>55.882352941176471</v>
      </c>
    </row>
    <row r="38" spans="1:22" x14ac:dyDescent="0.2">
      <c r="A38" s="12" t="s">
        <v>50</v>
      </c>
      <c r="B38" s="2" t="s">
        <v>184</v>
      </c>
      <c r="C38" s="2" t="s">
        <v>129</v>
      </c>
      <c r="D38" s="2" t="s">
        <v>158</v>
      </c>
      <c r="E38" s="4">
        <v>9</v>
      </c>
      <c r="F38" s="9" t="s">
        <v>315</v>
      </c>
      <c r="G38" s="10" t="s">
        <v>274</v>
      </c>
      <c r="H38" s="1">
        <v>2</v>
      </c>
      <c r="I38" s="27">
        <v>12</v>
      </c>
      <c r="J38" s="27">
        <v>9</v>
      </c>
      <c r="K38" s="27">
        <v>19</v>
      </c>
      <c r="L38" s="27">
        <v>10</v>
      </c>
      <c r="M38" s="27">
        <v>0</v>
      </c>
      <c r="N38" s="1">
        <v>6</v>
      </c>
      <c r="O38" s="27">
        <v>8</v>
      </c>
      <c r="P38" s="27">
        <v>10</v>
      </c>
      <c r="Q38" s="27">
        <v>9</v>
      </c>
      <c r="R38" s="27">
        <v>9</v>
      </c>
      <c r="S38" s="25">
        <f t="shared" si="4"/>
        <v>52</v>
      </c>
      <c r="T38" s="5">
        <f t="shared" si="5"/>
        <v>42</v>
      </c>
      <c r="U38" s="23">
        <f t="shared" si="6"/>
        <v>94</v>
      </c>
      <c r="V38" s="6">
        <f t="shared" si="7"/>
        <v>55.294117647058826</v>
      </c>
    </row>
    <row r="39" spans="1:22" x14ac:dyDescent="0.2">
      <c r="A39" s="12" t="s">
        <v>27</v>
      </c>
      <c r="B39" s="2" t="s">
        <v>122</v>
      </c>
      <c r="C39" s="2" t="s">
        <v>123</v>
      </c>
      <c r="D39" s="2" t="s">
        <v>124</v>
      </c>
      <c r="E39" s="4">
        <v>9</v>
      </c>
      <c r="F39" s="9" t="s">
        <v>283</v>
      </c>
      <c r="G39" s="10" t="s">
        <v>284</v>
      </c>
      <c r="H39" s="1">
        <v>2</v>
      </c>
      <c r="I39" s="27">
        <v>14</v>
      </c>
      <c r="J39" s="27">
        <v>8</v>
      </c>
      <c r="K39" s="27">
        <v>20</v>
      </c>
      <c r="L39" s="27">
        <v>9</v>
      </c>
      <c r="M39" s="27">
        <v>0</v>
      </c>
      <c r="N39" s="1">
        <v>5</v>
      </c>
      <c r="O39" s="27">
        <v>4</v>
      </c>
      <c r="P39" s="27">
        <v>9</v>
      </c>
      <c r="Q39" s="27">
        <v>13</v>
      </c>
      <c r="R39" s="27">
        <v>8</v>
      </c>
      <c r="S39" s="25">
        <f t="shared" si="4"/>
        <v>53</v>
      </c>
      <c r="T39" s="5">
        <f t="shared" si="5"/>
        <v>39</v>
      </c>
      <c r="U39" s="23">
        <f t="shared" si="6"/>
        <v>92</v>
      </c>
      <c r="V39" s="6">
        <f t="shared" si="7"/>
        <v>54.117647058823529</v>
      </c>
    </row>
    <row r="40" spans="1:22" x14ac:dyDescent="0.2">
      <c r="A40" s="12" t="s">
        <v>71</v>
      </c>
      <c r="B40" s="2" t="s">
        <v>224</v>
      </c>
      <c r="C40" s="2" t="s">
        <v>225</v>
      </c>
      <c r="D40" s="2" t="s">
        <v>226</v>
      </c>
      <c r="E40" s="4">
        <v>9</v>
      </c>
      <c r="F40" s="9" t="s">
        <v>340</v>
      </c>
      <c r="G40" s="10" t="s">
        <v>274</v>
      </c>
      <c r="H40" s="1">
        <v>2</v>
      </c>
      <c r="I40" s="27">
        <v>4</v>
      </c>
      <c r="J40" s="27">
        <v>11</v>
      </c>
      <c r="K40" s="27">
        <v>14</v>
      </c>
      <c r="L40" s="27">
        <v>8</v>
      </c>
      <c r="M40" s="27">
        <v>10</v>
      </c>
      <c r="N40" s="1">
        <v>6</v>
      </c>
      <c r="O40" s="27">
        <v>8</v>
      </c>
      <c r="P40" s="27">
        <v>10</v>
      </c>
      <c r="Q40" s="27">
        <v>13</v>
      </c>
      <c r="R40" s="27">
        <v>6</v>
      </c>
      <c r="S40" s="25">
        <f t="shared" si="4"/>
        <v>49</v>
      </c>
      <c r="T40" s="5">
        <f t="shared" si="5"/>
        <v>43</v>
      </c>
      <c r="U40" s="23">
        <f t="shared" si="6"/>
        <v>92</v>
      </c>
      <c r="V40" s="6">
        <f t="shared" si="7"/>
        <v>54.117647058823529</v>
      </c>
    </row>
    <row r="41" spans="1:22" x14ac:dyDescent="0.2">
      <c r="A41" s="12" t="s">
        <v>75</v>
      </c>
      <c r="B41" s="2" t="s">
        <v>235</v>
      </c>
      <c r="C41" s="2" t="s">
        <v>236</v>
      </c>
      <c r="D41" s="2" t="s">
        <v>110</v>
      </c>
      <c r="E41" s="4">
        <v>9</v>
      </c>
      <c r="F41" s="9" t="s">
        <v>344</v>
      </c>
      <c r="G41" s="10" t="s">
        <v>274</v>
      </c>
      <c r="H41" s="1">
        <v>2</v>
      </c>
      <c r="I41" s="27">
        <v>10</v>
      </c>
      <c r="J41" s="27">
        <v>8</v>
      </c>
      <c r="K41" s="27">
        <v>12</v>
      </c>
      <c r="L41" s="27">
        <v>15</v>
      </c>
      <c r="M41" s="27">
        <v>5</v>
      </c>
      <c r="N41" s="1">
        <v>6</v>
      </c>
      <c r="O41" s="27">
        <v>4</v>
      </c>
      <c r="P41" s="27">
        <v>10</v>
      </c>
      <c r="Q41" s="27">
        <v>13</v>
      </c>
      <c r="R41" s="27">
        <v>7</v>
      </c>
      <c r="S41" s="25">
        <f t="shared" si="4"/>
        <v>52</v>
      </c>
      <c r="T41" s="5">
        <f t="shared" si="5"/>
        <v>40</v>
      </c>
      <c r="U41" s="23">
        <f t="shared" si="6"/>
        <v>92</v>
      </c>
      <c r="V41" s="6">
        <f t="shared" si="7"/>
        <v>54.117647058823529</v>
      </c>
    </row>
    <row r="42" spans="1:22" x14ac:dyDescent="0.2">
      <c r="A42" s="12" t="s">
        <v>64</v>
      </c>
      <c r="B42" s="2" t="s">
        <v>209</v>
      </c>
      <c r="C42" s="2" t="s">
        <v>143</v>
      </c>
      <c r="D42" s="2" t="s">
        <v>210</v>
      </c>
      <c r="E42" s="4">
        <v>9</v>
      </c>
      <c r="F42" s="9" t="s">
        <v>331</v>
      </c>
      <c r="G42" s="10" t="s">
        <v>322</v>
      </c>
      <c r="H42" s="1">
        <v>2</v>
      </c>
      <c r="I42" s="27">
        <v>11</v>
      </c>
      <c r="J42" s="27">
        <v>7</v>
      </c>
      <c r="K42" s="27">
        <v>19</v>
      </c>
      <c r="L42" s="27">
        <v>7</v>
      </c>
      <c r="M42" s="27">
        <v>5</v>
      </c>
      <c r="N42" s="1">
        <v>6</v>
      </c>
      <c r="O42" s="27">
        <v>4</v>
      </c>
      <c r="P42" s="27">
        <v>10</v>
      </c>
      <c r="Q42" s="27">
        <v>13</v>
      </c>
      <c r="R42" s="27">
        <v>7</v>
      </c>
      <c r="S42" s="25">
        <f t="shared" si="4"/>
        <v>51</v>
      </c>
      <c r="T42" s="5">
        <f t="shared" si="5"/>
        <v>40</v>
      </c>
      <c r="U42" s="23">
        <f t="shared" si="6"/>
        <v>91</v>
      </c>
      <c r="V42" s="6">
        <f t="shared" si="7"/>
        <v>53.529411764705884</v>
      </c>
    </row>
    <row r="43" spans="1:22" x14ac:dyDescent="0.2">
      <c r="A43" s="12" t="s">
        <v>22</v>
      </c>
      <c r="B43" s="2" t="s">
        <v>108</v>
      </c>
      <c r="C43" s="2" t="s">
        <v>109</v>
      </c>
      <c r="D43" s="2" t="s">
        <v>110</v>
      </c>
      <c r="E43" s="4">
        <v>9</v>
      </c>
      <c r="F43" s="9" t="s">
        <v>277</v>
      </c>
      <c r="G43" s="10" t="s">
        <v>274</v>
      </c>
      <c r="H43" s="1">
        <v>3</v>
      </c>
      <c r="I43" s="27">
        <v>10</v>
      </c>
      <c r="J43" s="27">
        <v>14</v>
      </c>
      <c r="K43" s="27">
        <v>13</v>
      </c>
      <c r="L43" s="27">
        <v>8</v>
      </c>
      <c r="M43" s="27">
        <v>6</v>
      </c>
      <c r="N43" s="1">
        <v>6</v>
      </c>
      <c r="O43" s="27">
        <v>4</v>
      </c>
      <c r="P43" s="27">
        <v>7</v>
      </c>
      <c r="Q43" s="27">
        <v>13</v>
      </c>
      <c r="R43" s="27">
        <v>6</v>
      </c>
      <c r="S43" s="25">
        <f t="shared" si="4"/>
        <v>54</v>
      </c>
      <c r="T43" s="5">
        <f t="shared" si="5"/>
        <v>36</v>
      </c>
      <c r="U43" s="23">
        <f t="shared" si="6"/>
        <v>90</v>
      </c>
      <c r="V43" s="6">
        <f t="shared" si="7"/>
        <v>52.941176470588239</v>
      </c>
    </row>
    <row r="44" spans="1:22" x14ac:dyDescent="0.2">
      <c r="A44" s="12" t="s">
        <v>54</v>
      </c>
      <c r="B44" s="2" t="s">
        <v>191</v>
      </c>
      <c r="C44" s="2" t="s">
        <v>192</v>
      </c>
      <c r="D44" s="2" t="s">
        <v>158</v>
      </c>
      <c r="E44" s="4">
        <v>9</v>
      </c>
      <c r="F44" s="9" t="s">
        <v>320</v>
      </c>
      <c r="G44" s="10" t="s">
        <v>289</v>
      </c>
      <c r="H44" s="1">
        <v>2</v>
      </c>
      <c r="I44" s="27">
        <v>5</v>
      </c>
      <c r="J44" s="27">
        <v>14</v>
      </c>
      <c r="K44" s="27">
        <v>10</v>
      </c>
      <c r="L44" s="27">
        <v>13</v>
      </c>
      <c r="M44" s="27">
        <v>6</v>
      </c>
      <c r="N44" s="1">
        <v>4</v>
      </c>
      <c r="O44" s="27">
        <v>4</v>
      </c>
      <c r="P44" s="27">
        <v>11</v>
      </c>
      <c r="Q44" s="27">
        <v>13</v>
      </c>
      <c r="R44" s="27">
        <v>8</v>
      </c>
      <c r="S44" s="25">
        <f t="shared" si="4"/>
        <v>50</v>
      </c>
      <c r="T44" s="5">
        <f t="shared" si="5"/>
        <v>40</v>
      </c>
      <c r="U44" s="23">
        <f t="shared" si="6"/>
        <v>90</v>
      </c>
      <c r="V44" s="6">
        <f t="shared" si="7"/>
        <v>52.941176470588239</v>
      </c>
    </row>
    <row r="45" spans="1:22" x14ac:dyDescent="0.2">
      <c r="A45" s="12" t="s">
        <v>76</v>
      </c>
      <c r="B45" s="2" t="s">
        <v>237</v>
      </c>
      <c r="C45" s="2" t="s">
        <v>103</v>
      </c>
      <c r="D45" s="2" t="s">
        <v>238</v>
      </c>
      <c r="E45" s="4">
        <v>9</v>
      </c>
      <c r="F45" s="9" t="s">
        <v>345</v>
      </c>
      <c r="G45" s="10" t="s">
        <v>274</v>
      </c>
      <c r="H45" s="1">
        <v>9</v>
      </c>
      <c r="I45" s="27">
        <v>6</v>
      </c>
      <c r="J45" s="27">
        <v>7</v>
      </c>
      <c r="K45" s="27">
        <v>18</v>
      </c>
      <c r="L45" s="27">
        <v>10</v>
      </c>
      <c r="M45" s="27">
        <v>0</v>
      </c>
      <c r="N45" s="1">
        <v>6</v>
      </c>
      <c r="O45" s="27">
        <v>4</v>
      </c>
      <c r="P45" s="27">
        <v>10</v>
      </c>
      <c r="Q45" s="27">
        <v>13</v>
      </c>
      <c r="R45" s="27">
        <v>7</v>
      </c>
      <c r="S45" s="25">
        <f t="shared" si="4"/>
        <v>50</v>
      </c>
      <c r="T45" s="5">
        <f t="shared" si="5"/>
        <v>40</v>
      </c>
      <c r="U45" s="23">
        <f t="shared" si="6"/>
        <v>90</v>
      </c>
      <c r="V45" s="6">
        <f t="shared" si="7"/>
        <v>52.941176470588239</v>
      </c>
    </row>
    <row r="46" spans="1:22" x14ac:dyDescent="0.2">
      <c r="A46" s="12" t="s">
        <v>36</v>
      </c>
      <c r="B46" s="2" t="s">
        <v>146</v>
      </c>
      <c r="C46" s="2" t="s">
        <v>147</v>
      </c>
      <c r="D46" s="2" t="s">
        <v>148</v>
      </c>
      <c r="E46" s="4">
        <v>9</v>
      </c>
      <c r="F46" s="9" t="s">
        <v>297</v>
      </c>
      <c r="G46" s="10" t="s">
        <v>274</v>
      </c>
      <c r="H46" s="1">
        <v>4</v>
      </c>
      <c r="I46" s="27">
        <v>9</v>
      </c>
      <c r="J46" s="27">
        <v>15</v>
      </c>
      <c r="K46" s="27">
        <v>15</v>
      </c>
      <c r="L46" s="27">
        <v>8</v>
      </c>
      <c r="M46" s="27">
        <v>5</v>
      </c>
      <c r="N46" s="1">
        <v>6</v>
      </c>
      <c r="O46" s="27">
        <v>4</v>
      </c>
      <c r="P46" s="27">
        <v>13</v>
      </c>
      <c r="Q46" s="27">
        <v>5</v>
      </c>
      <c r="R46" s="27">
        <v>5</v>
      </c>
      <c r="S46" s="25">
        <f t="shared" si="4"/>
        <v>56</v>
      </c>
      <c r="T46" s="5">
        <f t="shared" si="5"/>
        <v>33</v>
      </c>
      <c r="U46" s="23">
        <f t="shared" si="6"/>
        <v>89</v>
      </c>
      <c r="V46" s="6">
        <f t="shared" si="7"/>
        <v>52.352941176470594</v>
      </c>
    </row>
    <row r="47" spans="1:22" x14ac:dyDescent="0.2">
      <c r="A47" s="12" t="s">
        <v>43</v>
      </c>
      <c r="B47" s="2" t="s">
        <v>164</v>
      </c>
      <c r="C47" s="2" t="s">
        <v>165</v>
      </c>
      <c r="D47" s="2" t="s">
        <v>166</v>
      </c>
      <c r="E47" s="4">
        <v>9</v>
      </c>
      <c r="F47" s="9" t="s">
        <v>306</v>
      </c>
      <c r="G47" s="10" t="s">
        <v>307</v>
      </c>
      <c r="H47" s="1">
        <v>6</v>
      </c>
      <c r="I47" s="27">
        <v>5</v>
      </c>
      <c r="J47" s="27">
        <v>14</v>
      </c>
      <c r="K47" s="27">
        <v>12</v>
      </c>
      <c r="L47" s="27">
        <v>10</v>
      </c>
      <c r="M47" s="27">
        <v>0</v>
      </c>
      <c r="N47" s="1">
        <v>6</v>
      </c>
      <c r="O47" s="27">
        <v>4</v>
      </c>
      <c r="P47" s="27">
        <v>12</v>
      </c>
      <c r="Q47" s="27">
        <v>12</v>
      </c>
      <c r="R47" s="27">
        <v>8</v>
      </c>
      <c r="S47" s="25">
        <f t="shared" si="4"/>
        <v>47</v>
      </c>
      <c r="T47" s="5">
        <f t="shared" si="5"/>
        <v>42</v>
      </c>
      <c r="U47" s="23">
        <f t="shared" si="6"/>
        <v>89</v>
      </c>
      <c r="V47" s="6">
        <f t="shared" si="7"/>
        <v>52.352941176470594</v>
      </c>
    </row>
    <row r="48" spans="1:22" x14ac:dyDescent="0.2">
      <c r="A48" s="12" t="s">
        <v>90</v>
      </c>
      <c r="B48" s="2" t="s">
        <v>262</v>
      </c>
      <c r="C48" s="2" t="s">
        <v>263</v>
      </c>
      <c r="D48" s="2" t="s">
        <v>127</v>
      </c>
      <c r="E48" s="4">
        <v>9</v>
      </c>
      <c r="F48" s="9" t="s">
        <v>361</v>
      </c>
      <c r="G48" s="10" t="s">
        <v>274</v>
      </c>
      <c r="H48" s="1">
        <v>6</v>
      </c>
      <c r="I48" s="27">
        <v>5</v>
      </c>
      <c r="J48" s="27">
        <v>10</v>
      </c>
      <c r="K48" s="27">
        <v>12</v>
      </c>
      <c r="L48" s="27">
        <v>7</v>
      </c>
      <c r="M48" s="27">
        <v>9</v>
      </c>
      <c r="N48" s="1">
        <v>4</v>
      </c>
      <c r="O48" s="27">
        <v>8</v>
      </c>
      <c r="P48" s="27">
        <v>9</v>
      </c>
      <c r="Q48" s="27">
        <v>13</v>
      </c>
      <c r="R48" s="27">
        <v>6</v>
      </c>
      <c r="S48" s="25">
        <f t="shared" si="4"/>
        <v>49</v>
      </c>
      <c r="T48" s="5">
        <f t="shared" si="5"/>
        <v>40</v>
      </c>
      <c r="U48" s="23">
        <f t="shared" si="6"/>
        <v>89</v>
      </c>
      <c r="V48" s="6">
        <f t="shared" si="7"/>
        <v>52.352941176470594</v>
      </c>
    </row>
    <row r="49" spans="1:22" x14ac:dyDescent="0.2">
      <c r="A49" s="12" t="s">
        <v>38</v>
      </c>
      <c r="B49" s="2" t="s">
        <v>151</v>
      </c>
      <c r="C49" s="2" t="s">
        <v>152</v>
      </c>
      <c r="D49" s="2" t="s">
        <v>153</v>
      </c>
      <c r="E49" s="4">
        <v>9</v>
      </c>
      <c r="F49" s="9" t="s">
        <v>299</v>
      </c>
      <c r="G49" s="10" t="s">
        <v>274</v>
      </c>
      <c r="H49" s="1">
        <v>2</v>
      </c>
      <c r="I49" s="27">
        <v>10</v>
      </c>
      <c r="J49" s="27">
        <v>5</v>
      </c>
      <c r="K49" s="27">
        <v>13</v>
      </c>
      <c r="L49" s="27">
        <v>12</v>
      </c>
      <c r="M49" s="27">
        <v>10</v>
      </c>
      <c r="N49" s="1">
        <v>4</v>
      </c>
      <c r="O49" s="27">
        <v>4</v>
      </c>
      <c r="P49" s="27">
        <v>12</v>
      </c>
      <c r="Q49" s="27">
        <v>9</v>
      </c>
      <c r="R49" s="27">
        <v>7</v>
      </c>
      <c r="S49" s="25">
        <f>SUM(H49:M49)</f>
        <v>52</v>
      </c>
      <c r="T49" s="5">
        <f>SUM(N49:R49)</f>
        <v>36</v>
      </c>
      <c r="U49" s="23">
        <f>S49+T49</f>
        <v>88</v>
      </c>
      <c r="V49" s="6">
        <f>(U49/170)*100</f>
        <v>51.764705882352949</v>
      </c>
    </row>
    <row r="50" spans="1:22" x14ac:dyDescent="0.2">
      <c r="A50" s="12" t="s">
        <v>59</v>
      </c>
      <c r="B50" s="2" t="s">
        <v>200</v>
      </c>
      <c r="C50" s="2" t="s">
        <v>201</v>
      </c>
      <c r="D50" s="2" t="s">
        <v>158</v>
      </c>
      <c r="E50" s="4">
        <v>9</v>
      </c>
      <c r="F50" s="9" t="s">
        <v>326</v>
      </c>
      <c r="G50" s="10" t="s">
        <v>289</v>
      </c>
      <c r="H50" s="1">
        <v>2</v>
      </c>
      <c r="I50" s="27">
        <v>4</v>
      </c>
      <c r="J50" s="27">
        <v>13</v>
      </c>
      <c r="K50" s="27">
        <v>18</v>
      </c>
      <c r="L50" s="27">
        <v>10</v>
      </c>
      <c r="M50" s="27">
        <v>5</v>
      </c>
      <c r="N50" s="1">
        <v>5</v>
      </c>
      <c r="O50" s="27">
        <v>4</v>
      </c>
      <c r="P50" s="27">
        <v>11</v>
      </c>
      <c r="Q50" s="27">
        <v>6</v>
      </c>
      <c r="R50" s="27">
        <v>10</v>
      </c>
      <c r="S50" s="25">
        <f>SUM(H50:M50)</f>
        <v>52</v>
      </c>
      <c r="T50" s="5">
        <f>SUM(N50:R50)</f>
        <v>36</v>
      </c>
      <c r="U50" s="23">
        <f>S50+T50</f>
        <v>88</v>
      </c>
      <c r="V50" s="6">
        <f>(U50/170)*100</f>
        <v>51.764705882352949</v>
      </c>
    </row>
    <row r="51" spans="1:22" x14ac:dyDescent="0.2">
      <c r="A51" s="12" t="s">
        <v>21</v>
      </c>
      <c r="B51" s="2" t="s">
        <v>105</v>
      </c>
      <c r="C51" s="2" t="s">
        <v>106</v>
      </c>
      <c r="D51" s="2" t="s">
        <v>107</v>
      </c>
      <c r="E51" s="4">
        <v>9</v>
      </c>
      <c r="F51" s="9" t="s">
        <v>276</v>
      </c>
      <c r="G51" s="10" t="s">
        <v>274</v>
      </c>
      <c r="H51" s="1">
        <v>6</v>
      </c>
      <c r="I51" s="27">
        <v>3</v>
      </c>
      <c r="J51" s="27">
        <v>12</v>
      </c>
      <c r="K51" s="27">
        <v>15</v>
      </c>
      <c r="L51" s="27">
        <v>12</v>
      </c>
      <c r="M51" s="27">
        <v>3</v>
      </c>
      <c r="N51" s="1">
        <v>5</v>
      </c>
      <c r="O51" s="27">
        <v>4</v>
      </c>
      <c r="P51" s="27">
        <v>10</v>
      </c>
      <c r="Q51" s="27">
        <v>13</v>
      </c>
      <c r="R51" s="27">
        <v>5</v>
      </c>
      <c r="S51" s="25">
        <f>SUM(H51:M51)</f>
        <v>51</v>
      </c>
      <c r="T51" s="5">
        <f>SUM(N51:R51)</f>
        <v>37</v>
      </c>
      <c r="U51" s="23">
        <f>S51+T51</f>
        <v>88</v>
      </c>
      <c r="V51" s="6">
        <f>(U51/170)*100</f>
        <v>51.764705882352949</v>
      </c>
    </row>
    <row r="52" spans="1:22" x14ac:dyDescent="0.2">
      <c r="A52" s="12" t="s">
        <v>32</v>
      </c>
      <c r="B52" s="2" t="s">
        <v>136</v>
      </c>
      <c r="C52" s="2" t="s">
        <v>137</v>
      </c>
      <c r="D52" s="2" t="s">
        <v>138</v>
      </c>
      <c r="E52" s="4">
        <v>9</v>
      </c>
      <c r="F52" s="9" t="s">
        <v>291</v>
      </c>
      <c r="G52" s="10" t="s">
        <v>292</v>
      </c>
      <c r="H52" s="1">
        <v>1</v>
      </c>
      <c r="I52" s="27">
        <v>5</v>
      </c>
      <c r="J52" s="27">
        <v>15</v>
      </c>
      <c r="K52" s="27">
        <v>15</v>
      </c>
      <c r="L52" s="27">
        <v>5</v>
      </c>
      <c r="M52" s="27">
        <v>10</v>
      </c>
      <c r="N52" s="1">
        <v>5</v>
      </c>
      <c r="O52" s="27">
        <v>0</v>
      </c>
      <c r="P52" s="27">
        <v>10</v>
      </c>
      <c r="Q52" s="27">
        <v>13</v>
      </c>
      <c r="R52" s="27">
        <v>8</v>
      </c>
      <c r="S52" s="25">
        <f>SUM(H52:M52)</f>
        <v>51</v>
      </c>
      <c r="T52" s="5">
        <f>SUM(N52:R52)</f>
        <v>36</v>
      </c>
      <c r="U52" s="23">
        <f>S52+T52</f>
        <v>87</v>
      </c>
      <c r="V52" s="6">
        <f>(U52/170)*100</f>
        <v>51.17647058823529</v>
      </c>
    </row>
    <row r="53" spans="1:22" x14ac:dyDescent="0.2">
      <c r="A53" s="12" t="s">
        <v>58</v>
      </c>
      <c r="B53" s="2" t="s">
        <v>197</v>
      </c>
      <c r="C53" s="2" t="s">
        <v>198</v>
      </c>
      <c r="D53" s="2" t="s">
        <v>199</v>
      </c>
      <c r="E53" s="4">
        <v>9</v>
      </c>
      <c r="F53" s="9" t="s">
        <v>325</v>
      </c>
      <c r="G53" s="10" t="s">
        <v>289</v>
      </c>
      <c r="H53" s="1">
        <v>2</v>
      </c>
      <c r="I53" s="27">
        <v>6</v>
      </c>
      <c r="J53" s="27">
        <v>3</v>
      </c>
      <c r="K53" s="27">
        <v>24</v>
      </c>
      <c r="L53" s="27">
        <v>11</v>
      </c>
      <c r="M53" s="27">
        <v>0</v>
      </c>
      <c r="N53" s="1">
        <v>6</v>
      </c>
      <c r="O53" s="27">
        <v>4</v>
      </c>
      <c r="P53" s="27">
        <v>11</v>
      </c>
      <c r="Q53" s="27">
        <v>13</v>
      </c>
      <c r="R53" s="27">
        <v>7</v>
      </c>
      <c r="S53" s="25">
        <f>SUM(H53:M53)</f>
        <v>46</v>
      </c>
      <c r="T53" s="5">
        <f>SUM(N53:R53)</f>
        <v>41</v>
      </c>
      <c r="U53" s="23">
        <f>S53+T53</f>
        <v>87</v>
      </c>
      <c r="V53" s="6">
        <f>(U53/170)*100</f>
        <v>51.17647058823529</v>
      </c>
    </row>
    <row r="54" spans="1:22" x14ac:dyDescent="0.2">
      <c r="A54" s="12" t="s">
        <v>31</v>
      </c>
      <c r="B54" s="2" t="s">
        <v>133</v>
      </c>
      <c r="C54" s="2" t="s">
        <v>134</v>
      </c>
      <c r="D54" s="2" t="s">
        <v>135</v>
      </c>
      <c r="E54" s="4">
        <v>9</v>
      </c>
      <c r="F54" s="9" t="s">
        <v>290</v>
      </c>
      <c r="G54" s="10" t="s">
        <v>289</v>
      </c>
      <c r="H54" s="1">
        <v>2</v>
      </c>
      <c r="I54" s="27">
        <v>0</v>
      </c>
      <c r="J54" s="27">
        <v>12</v>
      </c>
      <c r="K54" s="27">
        <v>19</v>
      </c>
      <c r="L54" s="27">
        <v>7</v>
      </c>
      <c r="M54" s="27">
        <v>8</v>
      </c>
      <c r="N54" s="1">
        <v>4</v>
      </c>
      <c r="O54" s="27">
        <v>4</v>
      </c>
      <c r="P54" s="27">
        <v>12</v>
      </c>
      <c r="Q54" s="27">
        <v>11</v>
      </c>
      <c r="R54" s="27">
        <v>7</v>
      </c>
      <c r="S54" s="25">
        <f>SUM(H54:M54)</f>
        <v>48</v>
      </c>
      <c r="T54" s="5">
        <f>SUM(N54:R54)</f>
        <v>38</v>
      </c>
      <c r="U54" s="23">
        <f>S54+T54</f>
        <v>86</v>
      </c>
      <c r="V54" s="6">
        <f>(U54/170)*100</f>
        <v>50.588235294117645</v>
      </c>
    </row>
    <row r="55" spans="1:22" x14ac:dyDescent="0.2">
      <c r="A55" s="12" t="s">
        <v>49</v>
      </c>
      <c r="B55" s="2" t="s">
        <v>181</v>
      </c>
      <c r="C55" s="2" t="s">
        <v>182</v>
      </c>
      <c r="D55" s="2" t="s">
        <v>183</v>
      </c>
      <c r="E55" s="4">
        <v>9</v>
      </c>
      <c r="F55" s="9" t="s">
        <v>314</v>
      </c>
      <c r="G55" s="10" t="s">
        <v>274</v>
      </c>
      <c r="H55" s="1">
        <v>8</v>
      </c>
      <c r="I55" s="27">
        <v>16</v>
      </c>
      <c r="J55" s="27">
        <v>6</v>
      </c>
      <c r="K55" s="27">
        <v>10</v>
      </c>
      <c r="L55" s="27">
        <v>7</v>
      </c>
      <c r="M55" s="27">
        <v>0</v>
      </c>
      <c r="N55" s="1">
        <v>6</v>
      </c>
      <c r="O55" s="27">
        <v>4</v>
      </c>
      <c r="P55" s="27">
        <v>12</v>
      </c>
      <c r="Q55" s="27">
        <v>10</v>
      </c>
      <c r="R55" s="27">
        <v>7</v>
      </c>
      <c r="S55" s="25">
        <f>SUM(H55:M55)</f>
        <v>47</v>
      </c>
      <c r="T55" s="5">
        <f>SUM(N55:R55)</f>
        <v>39</v>
      </c>
      <c r="U55" s="23">
        <f>S55+T55</f>
        <v>86</v>
      </c>
      <c r="V55" s="6">
        <f>(U55/170)*100</f>
        <v>50.588235294117645</v>
      </c>
    </row>
    <row r="56" spans="1:22" x14ac:dyDescent="0.2">
      <c r="A56" s="12" t="s">
        <v>52</v>
      </c>
      <c r="B56" s="2" t="s">
        <v>186</v>
      </c>
      <c r="C56" s="2" t="s">
        <v>187</v>
      </c>
      <c r="D56" s="2" t="s">
        <v>188</v>
      </c>
      <c r="E56" s="4">
        <v>9</v>
      </c>
      <c r="F56" s="9" t="s">
        <v>317</v>
      </c>
      <c r="G56" s="10" t="s">
        <v>289</v>
      </c>
      <c r="H56" s="1">
        <v>3</v>
      </c>
      <c r="I56" s="27">
        <v>6</v>
      </c>
      <c r="J56" s="27">
        <v>13</v>
      </c>
      <c r="K56" s="27">
        <v>17</v>
      </c>
      <c r="L56" s="27">
        <v>10</v>
      </c>
      <c r="M56" s="27">
        <v>5</v>
      </c>
      <c r="N56" s="1">
        <v>5</v>
      </c>
      <c r="O56" s="27">
        <v>4</v>
      </c>
      <c r="P56" s="27">
        <v>2</v>
      </c>
      <c r="Q56" s="27">
        <v>13</v>
      </c>
      <c r="R56" s="27">
        <v>8</v>
      </c>
      <c r="S56" s="25">
        <f>SUM(H56:M56)</f>
        <v>54</v>
      </c>
      <c r="T56" s="5">
        <f>SUM(N56:R56)</f>
        <v>32</v>
      </c>
      <c r="U56" s="23">
        <f>S56+T56</f>
        <v>86</v>
      </c>
      <c r="V56" s="6">
        <f>(U56/170)*100</f>
        <v>50.588235294117645</v>
      </c>
    </row>
    <row r="57" spans="1:22" x14ac:dyDescent="0.2">
      <c r="A57" s="12" t="s">
        <v>56</v>
      </c>
      <c r="B57" s="2" t="s">
        <v>194</v>
      </c>
      <c r="C57" s="2" t="s">
        <v>129</v>
      </c>
      <c r="D57" s="2" t="s">
        <v>175</v>
      </c>
      <c r="E57" s="4">
        <v>9</v>
      </c>
      <c r="F57" s="9" t="s">
        <v>323</v>
      </c>
      <c r="G57" s="10" t="s">
        <v>324</v>
      </c>
      <c r="H57" s="1">
        <v>3</v>
      </c>
      <c r="I57" s="27">
        <v>7</v>
      </c>
      <c r="J57" s="27">
        <v>10</v>
      </c>
      <c r="K57" s="27">
        <v>9</v>
      </c>
      <c r="L57" s="27">
        <v>15</v>
      </c>
      <c r="M57" s="27">
        <v>5</v>
      </c>
      <c r="N57" s="1">
        <v>6</v>
      </c>
      <c r="O57" s="27">
        <v>8</v>
      </c>
      <c r="P57" s="27">
        <v>7</v>
      </c>
      <c r="Q57" s="27">
        <v>12</v>
      </c>
      <c r="R57" s="27">
        <v>4</v>
      </c>
      <c r="S57" s="25">
        <f>SUM(H57:M57)</f>
        <v>49</v>
      </c>
      <c r="T57" s="5">
        <f>SUM(N57:R57)</f>
        <v>37</v>
      </c>
      <c r="U57" s="23">
        <f>S57+T57</f>
        <v>86</v>
      </c>
      <c r="V57" s="6">
        <f>(U57/170)*100</f>
        <v>50.588235294117645</v>
      </c>
    </row>
    <row r="58" spans="1:22" x14ac:dyDescent="0.2">
      <c r="A58" s="12" t="s">
        <v>48</v>
      </c>
      <c r="B58" s="2" t="s">
        <v>179</v>
      </c>
      <c r="C58" s="2" t="s">
        <v>180</v>
      </c>
      <c r="D58" s="2" t="s">
        <v>175</v>
      </c>
      <c r="E58" s="4">
        <v>9</v>
      </c>
      <c r="F58" s="9" t="s">
        <v>312</v>
      </c>
      <c r="G58" s="10" t="s">
        <v>313</v>
      </c>
      <c r="H58" s="1">
        <v>3</v>
      </c>
      <c r="I58" s="27">
        <v>12</v>
      </c>
      <c r="J58" s="27">
        <v>9</v>
      </c>
      <c r="K58" s="27">
        <v>12</v>
      </c>
      <c r="L58" s="27">
        <v>4</v>
      </c>
      <c r="M58" s="27">
        <v>0</v>
      </c>
      <c r="N58" s="1">
        <v>6</v>
      </c>
      <c r="O58" s="27">
        <v>8</v>
      </c>
      <c r="P58" s="27">
        <v>9</v>
      </c>
      <c r="Q58" s="27">
        <v>13</v>
      </c>
      <c r="R58" s="27">
        <v>5</v>
      </c>
      <c r="S58" s="25">
        <f>SUM(H58:M58)</f>
        <v>40</v>
      </c>
      <c r="T58" s="5">
        <f>SUM(N58:R58)</f>
        <v>41</v>
      </c>
      <c r="U58" s="23">
        <f>S58+T58</f>
        <v>81</v>
      </c>
      <c r="V58" s="6">
        <f>(U58/170)*100</f>
        <v>47.647058823529406</v>
      </c>
    </row>
    <row r="59" spans="1:22" x14ac:dyDescent="0.2">
      <c r="A59" s="12" t="s">
        <v>44</v>
      </c>
      <c r="B59" s="2" t="s">
        <v>167</v>
      </c>
      <c r="C59" s="2" t="s">
        <v>168</v>
      </c>
      <c r="D59" s="2" t="s">
        <v>169</v>
      </c>
      <c r="E59" s="4">
        <v>9</v>
      </c>
      <c r="F59" s="9" t="s">
        <v>308</v>
      </c>
      <c r="G59" s="10" t="s">
        <v>289</v>
      </c>
      <c r="H59" s="1">
        <v>7</v>
      </c>
      <c r="I59" s="27">
        <v>5</v>
      </c>
      <c r="J59" s="27">
        <v>1</v>
      </c>
      <c r="K59" s="27">
        <v>11</v>
      </c>
      <c r="L59" s="27">
        <v>12</v>
      </c>
      <c r="M59" s="27">
        <v>5</v>
      </c>
      <c r="N59" s="1">
        <v>5</v>
      </c>
      <c r="O59" s="27">
        <v>4</v>
      </c>
      <c r="P59" s="27">
        <v>10</v>
      </c>
      <c r="Q59" s="27">
        <v>13</v>
      </c>
      <c r="R59" s="27">
        <v>7</v>
      </c>
      <c r="S59" s="25">
        <f>SUM(H59:M59)</f>
        <v>41</v>
      </c>
      <c r="T59" s="5">
        <f>SUM(N59:R59)</f>
        <v>39</v>
      </c>
      <c r="U59" s="23">
        <f>S59+T59</f>
        <v>80</v>
      </c>
      <c r="V59" s="6">
        <f>(U59/170)*100</f>
        <v>47.058823529411761</v>
      </c>
    </row>
    <row r="60" spans="1:22" x14ac:dyDescent="0.2">
      <c r="A60" s="12" t="s">
        <v>66</v>
      </c>
      <c r="B60" s="2" t="s">
        <v>213</v>
      </c>
      <c r="C60" s="2" t="s">
        <v>214</v>
      </c>
      <c r="D60" s="2" t="s">
        <v>215</v>
      </c>
      <c r="E60" s="4">
        <v>9</v>
      </c>
      <c r="F60" s="9" t="s">
        <v>332</v>
      </c>
      <c r="G60" s="10" t="s">
        <v>302</v>
      </c>
      <c r="H60" s="1">
        <v>0</v>
      </c>
      <c r="I60" s="27">
        <v>2</v>
      </c>
      <c r="J60" s="27">
        <v>6</v>
      </c>
      <c r="K60" s="27">
        <v>7</v>
      </c>
      <c r="L60" s="27">
        <v>13</v>
      </c>
      <c r="M60" s="27">
        <v>14</v>
      </c>
      <c r="N60" s="1">
        <v>5</v>
      </c>
      <c r="O60" s="27">
        <v>4</v>
      </c>
      <c r="P60" s="27">
        <v>10</v>
      </c>
      <c r="Q60" s="27">
        <v>11</v>
      </c>
      <c r="R60" s="27">
        <v>6</v>
      </c>
      <c r="S60" s="25">
        <f>SUM(H60:M60)</f>
        <v>42</v>
      </c>
      <c r="T60" s="5">
        <f>SUM(N60:R60)</f>
        <v>36</v>
      </c>
      <c r="U60" s="23">
        <f>S60+T60</f>
        <v>78</v>
      </c>
      <c r="V60" s="6">
        <f>(U60/170)*100</f>
        <v>45.882352941176471</v>
      </c>
    </row>
    <row r="61" spans="1:22" x14ac:dyDescent="0.2">
      <c r="A61" s="12" t="s">
        <v>74</v>
      </c>
      <c r="B61" s="2" t="s">
        <v>233</v>
      </c>
      <c r="C61" s="2" t="s">
        <v>234</v>
      </c>
      <c r="D61" s="2" t="s">
        <v>135</v>
      </c>
      <c r="E61" s="4">
        <v>9</v>
      </c>
      <c r="F61" s="9" t="s">
        <v>343</v>
      </c>
      <c r="G61" s="10" t="s">
        <v>289</v>
      </c>
      <c r="H61" s="1">
        <v>2</v>
      </c>
      <c r="I61" s="27">
        <v>7</v>
      </c>
      <c r="J61" s="27">
        <v>10</v>
      </c>
      <c r="K61" s="27">
        <v>19</v>
      </c>
      <c r="L61" s="27">
        <v>3</v>
      </c>
      <c r="M61" s="27">
        <v>0</v>
      </c>
      <c r="N61" s="1">
        <v>4</v>
      </c>
      <c r="O61" s="27">
        <v>4</v>
      </c>
      <c r="P61" s="27">
        <v>7</v>
      </c>
      <c r="Q61" s="27">
        <v>13</v>
      </c>
      <c r="R61" s="27">
        <v>7</v>
      </c>
      <c r="S61" s="25">
        <f>SUM(H61:M61)</f>
        <v>41</v>
      </c>
      <c r="T61" s="5">
        <f>SUM(N61:R61)</f>
        <v>35</v>
      </c>
      <c r="U61" s="23">
        <f>S61+T61</f>
        <v>76</v>
      </c>
      <c r="V61" s="6">
        <f>(U61/170)*100</f>
        <v>44.705882352941181</v>
      </c>
    </row>
    <row r="62" spans="1:22" x14ac:dyDescent="0.2">
      <c r="A62" s="12" t="s">
        <v>34</v>
      </c>
      <c r="B62" s="2" t="s">
        <v>142</v>
      </c>
      <c r="C62" s="2" t="s">
        <v>143</v>
      </c>
      <c r="D62" s="2" t="s">
        <v>124</v>
      </c>
      <c r="E62" s="4">
        <v>9</v>
      </c>
      <c r="F62" s="9" t="s">
        <v>295</v>
      </c>
      <c r="G62" s="10" t="s">
        <v>296</v>
      </c>
      <c r="H62" s="1">
        <v>2</v>
      </c>
      <c r="I62" s="27">
        <v>0</v>
      </c>
      <c r="J62" s="27">
        <v>4</v>
      </c>
      <c r="K62" s="27">
        <v>18</v>
      </c>
      <c r="L62" s="27">
        <v>4</v>
      </c>
      <c r="M62" s="27">
        <v>8</v>
      </c>
      <c r="N62" s="1">
        <v>6</v>
      </c>
      <c r="O62" s="27">
        <v>8</v>
      </c>
      <c r="P62" s="27">
        <v>9</v>
      </c>
      <c r="Q62" s="27">
        <v>7</v>
      </c>
      <c r="R62" s="27">
        <v>7</v>
      </c>
      <c r="S62" s="25">
        <f>SUM(H62:M62)</f>
        <v>36</v>
      </c>
      <c r="T62" s="5">
        <f>SUM(N62:R62)</f>
        <v>37</v>
      </c>
      <c r="U62" s="23">
        <f>S62+T62</f>
        <v>73</v>
      </c>
      <c r="V62" s="6">
        <f>(U62/170)*100</f>
        <v>42.941176470588232</v>
      </c>
    </row>
    <row r="63" spans="1:22" x14ac:dyDescent="0.2">
      <c r="A63" s="12" t="s">
        <v>68</v>
      </c>
      <c r="B63" s="2" t="s">
        <v>218</v>
      </c>
      <c r="C63" s="2" t="s">
        <v>219</v>
      </c>
      <c r="D63" s="2" t="s">
        <v>178</v>
      </c>
      <c r="E63" s="4">
        <v>9</v>
      </c>
      <c r="F63" s="9" t="s">
        <v>335</v>
      </c>
      <c r="G63" s="10" t="s">
        <v>274</v>
      </c>
      <c r="H63" s="1">
        <v>2</v>
      </c>
      <c r="I63" s="27">
        <v>11</v>
      </c>
      <c r="J63" s="27">
        <v>0</v>
      </c>
      <c r="K63" s="27">
        <v>16</v>
      </c>
      <c r="L63" s="27">
        <v>5</v>
      </c>
      <c r="M63" s="27">
        <v>0</v>
      </c>
      <c r="N63" s="1">
        <v>6</v>
      </c>
      <c r="O63" s="27">
        <v>4</v>
      </c>
      <c r="P63" s="27">
        <v>10</v>
      </c>
      <c r="Q63" s="27">
        <v>13</v>
      </c>
      <c r="R63" s="27">
        <v>6</v>
      </c>
      <c r="S63" s="25">
        <f>SUM(H63:M63)</f>
        <v>34</v>
      </c>
      <c r="T63" s="5">
        <f>SUM(N63:R63)</f>
        <v>39</v>
      </c>
      <c r="U63" s="23">
        <f>S63+T63</f>
        <v>73</v>
      </c>
      <c r="V63" s="6">
        <f>(U63/170)*100</f>
        <v>42.941176470588232</v>
      </c>
    </row>
    <row r="64" spans="1:22" x14ac:dyDescent="0.2">
      <c r="A64" s="12" t="s">
        <v>30</v>
      </c>
      <c r="B64" s="2" t="s">
        <v>131</v>
      </c>
      <c r="C64" s="2" t="s">
        <v>103</v>
      </c>
      <c r="D64" s="2" t="s">
        <v>132</v>
      </c>
      <c r="E64" s="4">
        <v>9</v>
      </c>
      <c r="F64" s="9" t="s">
        <v>288</v>
      </c>
      <c r="G64" s="10" t="s">
        <v>289</v>
      </c>
      <c r="H64" s="1">
        <v>3</v>
      </c>
      <c r="I64" s="27">
        <v>2</v>
      </c>
      <c r="J64" s="27">
        <v>6</v>
      </c>
      <c r="K64" s="27">
        <v>13</v>
      </c>
      <c r="L64" s="27">
        <v>6</v>
      </c>
      <c r="M64" s="27">
        <v>7</v>
      </c>
      <c r="N64" s="1">
        <v>5</v>
      </c>
      <c r="O64" s="27">
        <v>4</v>
      </c>
      <c r="P64" s="27">
        <v>9</v>
      </c>
      <c r="Q64" s="27">
        <v>11</v>
      </c>
      <c r="R64" s="27">
        <v>6</v>
      </c>
      <c r="S64" s="25">
        <f>SUM(H64:M64)</f>
        <v>37</v>
      </c>
      <c r="T64" s="5">
        <f>SUM(N64:R64)</f>
        <v>35</v>
      </c>
      <c r="U64" s="23">
        <f>S64+T64</f>
        <v>72</v>
      </c>
      <c r="V64" s="6">
        <f>(U64/170)*100</f>
        <v>42.352941176470587</v>
      </c>
    </row>
    <row r="65" spans="1:22" x14ac:dyDescent="0.2">
      <c r="A65" s="12" t="s">
        <v>41</v>
      </c>
      <c r="B65" s="2" t="s">
        <v>159</v>
      </c>
      <c r="C65" s="2" t="s">
        <v>117</v>
      </c>
      <c r="D65" s="2" t="s">
        <v>160</v>
      </c>
      <c r="E65" s="4">
        <v>9</v>
      </c>
      <c r="F65" s="9" t="s">
        <v>303</v>
      </c>
      <c r="G65" s="10" t="s">
        <v>304</v>
      </c>
      <c r="H65" s="1">
        <v>4</v>
      </c>
      <c r="I65" s="27">
        <v>6</v>
      </c>
      <c r="J65" s="27">
        <v>3</v>
      </c>
      <c r="K65" s="27">
        <v>14</v>
      </c>
      <c r="L65" s="27">
        <v>5</v>
      </c>
      <c r="M65" s="27">
        <v>6</v>
      </c>
      <c r="N65" s="1">
        <v>6</v>
      </c>
      <c r="O65" s="27">
        <v>4</v>
      </c>
      <c r="P65" s="27">
        <v>7</v>
      </c>
      <c r="Q65" s="27">
        <v>13</v>
      </c>
      <c r="R65" s="27">
        <v>4</v>
      </c>
      <c r="S65" s="25">
        <f>SUM(H65:M65)</f>
        <v>38</v>
      </c>
      <c r="T65" s="5">
        <f>SUM(N65:R65)</f>
        <v>34</v>
      </c>
      <c r="U65" s="23">
        <f>S65+T65</f>
        <v>72</v>
      </c>
      <c r="V65" s="6">
        <f>(U65/170)*100</f>
        <v>42.352941176470587</v>
      </c>
    </row>
    <row r="66" spans="1:22" x14ac:dyDescent="0.2">
      <c r="A66" s="12" t="s">
        <v>69</v>
      </c>
      <c r="B66" s="2" t="s">
        <v>220</v>
      </c>
      <c r="C66" s="2" t="s">
        <v>221</v>
      </c>
      <c r="D66" s="2" t="s">
        <v>222</v>
      </c>
      <c r="E66" s="4">
        <v>9</v>
      </c>
      <c r="F66" s="9" t="s">
        <v>336</v>
      </c>
      <c r="G66" s="10" t="s">
        <v>337</v>
      </c>
      <c r="H66" s="1">
        <v>3</v>
      </c>
      <c r="I66" s="27">
        <v>2</v>
      </c>
      <c r="J66" s="27">
        <v>10</v>
      </c>
      <c r="K66" s="27">
        <v>9</v>
      </c>
      <c r="L66" s="27">
        <v>2</v>
      </c>
      <c r="M66" s="27">
        <v>0</v>
      </c>
      <c r="N66" s="1">
        <v>6</v>
      </c>
      <c r="O66" s="27">
        <v>8</v>
      </c>
      <c r="P66" s="27">
        <v>12</v>
      </c>
      <c r="Q66" s="27">
        <v>13</v>
      </c>
      <c r="R66" s="27">
        <v>7</v>
      </c>
      <c r="S66" s="25">
        <f>SUM(H66:M66)</f>
        <v>26</v>
      </c>
      <c r="T66" s="5">
        <f>SUM(N66:R66)</f>
        <v>46</v>
      </c>
      <c r="U66" s="23">
        <f>S66+T66</f>
        <v>72</v>
      </c>
      <c r="V66" s="6">
        <f>(U66/170)*100</f>
        <v>42.352941176470587</v>
      </c>
    </row>
    <row r="67" spans="1:22" x14ac:dyDescent="0.2">
      <c r="A67" s="12" t="s">
        <v>86</v>
      </c>
      <c r="B67" s="2" t="s">
        <v>254</v>
      </c>
      <c r="C67" s="2" t="s">
        <v>255</v>
      </c>
      <c r="D67" s="2" t="s">
        <v>256</v>
      </c>
      <c r="E67" s="4">
        <v>9</v>
      </c>
      <c r="F67" s="9" t="s">
        <v>354</v>
      </c>
      <c r="G67" s="10" t="s">
        <v>355</v>
      </c>
      <c r="H67" s="1">
        <v>4</v>
      </c>
      <c r="I67" s="27">
        <v>2</v>
      </c>
      <c r="J67" s="27">
        <v>3</v>
      </c>
      <c r="K67" s="27">
        <v>15</v>
      </c>
      <c r="L67" s="27">
        <v>9</v>
      </c>
      <c r="M67" s="27">
        <v>0</v>
      </c>
      <c r="N67" s="1">
        <v>6</v>
      </c>
      <c r="O67" s="27">
        <v>4</v>
      </c>
      <c r="P67" s="27">
        <v>8</v>
      </c>
      <c r="Q67" s="27">
        <v>9</v>
      </c>
      <c r="R67" s="27">
        <v>5</v>
      </c>
      <c r="S67" s="25">
        <f>SUM(H67:M67)</f>
        <v>33</v>
      </c>
      <c r="T67" s="5">
        <f>SUM(N67:R67)</f>
        <v>32</v>
      </c>
      <c r="U67" s="23">
        <f>S67+T67</f>
        <v>65</v>
      </c>
      <c r="V67" s="6">
        <f>(U67/170)*100</f>
        <v>38.235294117647058</v>
      </c>
    </row>
    <row r="68" spans="1:22" x14ac:dyDescent="0.2">
      <c r="A68" s="12" t="s">
        <v>57</v>
      </c>
      <c r="B68" s="2" t="s">
        <v>195</v>
      </c>
      <c r="C68" s="2" t="s">
        <v>196</v>
      </c>
      <c r="D68" s="2" t="s">
        <v>175</v>
      </c>
      <c r="E68" s="4">
        <v>9</v>
      </c>
      <c r="F68" s="9" t="s">
        <v>278</v>
      </c>
      <c r="G68" s="10" t="s">
        <v>274</v>
      </c>
      <c r="H68" s="1">
        <v>4</v>
      </c>
      <c r="I68" s="27">
        <v>3</v>
      </c>
      <c r="J68" s="27">
        <v>4</v>
      </c>
      <c r="K68" s="27">
        <v>10</v>
      </c>
      <c r="L68" s="27">
        <v>6</v>
      </c>
      <c r="M68" s="27">
        <v>0</v>
      </c>
      <c r="N68" s="1">
        <v>6</v>
      </c>
      <c r="O68" s="27">
        <v>8</v>
      </c>
      <c r="P68" s="27">
        <v>5</v>
      </c>
      <c r="Q68" s="27">
        <v>13</v>
      </c>
      <c r="R68" s="27">
        <v>5</v>
      </c>
      <c r="S68" s="25">
        <f>SUM(H68:M68)</f>
        <v>27</v>
      </c>
      <c r="T68" s="5">
        <f>SUM(N68:R68)</f>
        <v>37</v>
      </c>
      <c r="U68" s="23">
        <f>S68+T68</f>
        <v>64</v>
      </c>
      <c r="V68" s="6">
        <f>(U68/170)*100</f>
        <v>37.647058823529413</v>
      </c>
    </row>
    <row r="69" spans="1:22" x14ac:dyDescent="0.2">
      <c r="A69" s="12" t="s">
        <v>62</v>
      </c>
      <c r="B69" s="2" t="s">
        <v>205</v>
      </c>
      <c r="C69" s="2" t="s">
        <v>206</v>
      </c>
      <c r="D69" s="2" t="s">
        <v>158</v>
      </c>
      <c r="E69" s="4">
        <v>9</v>
      </c>
      <c r="F69" s="9" t="s">
        <v>329</v>
      </c>
      <c r="G69" s="10" t="s">
        <v>284</v>
      </c>
      <c r="H69" s="1">
        <v>3</v>
      </c>
      <c r="I69" s="27">
        <v>8</v>
      </c>
      <c r="J69" s="27">
        <v>5</v>
      </c>
      <c r="K69" s="27">
        <v>9</v>
      </c>
      <c r="L69" s="27">
        <v>8</v>
      </c>
      <c r="M69" s="27">
        <v>0</v>
      </c>
      <c r="N69" s="1">
        <v>6</v>
      </c>
      <c r="O69" s="27">
        <v>4</v>
      </c>
      <c r="P69" s="27">
        <v>4</v>
      </c>
      <c r="Q69" s="27">
        <v>10</v>
      </c>
      <c r="R69" s="27">
        <v>6</v>
      </c>
      <c r="S69" s="25">
        <f>SUM(H69:M69)</f>
        <v>33</v>
      </c>
      <c r="T69" s="5">
        <f>SUM(N69:R69)</f>
        <v>30</v>
      </c>
      <c r="U69" s="23">
        <f>S69+T69</f>
        <v>63</v>
      </c>
      <c r="V69" s="6">
        <f>(U69/170)*100</f>
        <v>37.058823529411768</v>
      </c>
    </row>
    <row r="70" spans="1:22" x14ac:dyDescent="0.2">
      <c r="A70" s="12" t="s">
        <v>92</v>
      </c>
      <c r="B70" s="2" t="s">
        <v>267</v>
      </c>
      <c r="C70" s="2" t="s">
        <v>268</v>
      </c>
      <c r="D70" s="2" t="s">
        <v>269</v>
      </c>
      <c r="E70" s="4">
        <v>9</v>
      </c>
      <c r="F70" s="9" t="s">
        <v>275</v>
      </c>
      <c r="G70" s="10" t="s">
        <v>274</v>
      </c>
      <c r="H70" s="1">
        <v>1</v>
      </c>
      <c r="I70" s="27">
        <v>0</v>
      </c>
      <c r="J70" s="27">
        <v>11</v>
      </c>
      <c r="K70" s="27">
        <v>15</v>
      </c>
      <c r="L70" s="27">
        <v>3</v>
      </c>
      <c r="M70" s="27">
        <v>0</v>
      </c>
      <c r="N70" s="1">
        <v>6</v>
      </c>
      <c r="O70" s="27">
        <v>4</v>
      </c>
      <c r="P70" s="27">
        <v>3</v>
      </c>
      <c r="Q70" s="27">
        <v>11</v>
      </c>
      <c r="R70" s="27">
        <v>9</v>
      </c>
      <c r="S70" s="25">
        <f>SUM(H70:M70)</f>
        <v>30</v>
      </c>
      <c r="T70" s="5">
        <f>SUM(N70:R70)</f>
        <v>33</v>
      </c>
      <c r="U70" s="23">
        <f>S70+T70</f>
        <v>63</v>
      </c>
      <c r="V70" s="6">
        <f>(U70/170)*100</f>
        <v>37.058823529411768</v>
      </c>
    </row>
    <row r="71" spans="1:22" x14ac:dyDescent="0.2">
      <c r="A71" s="12" t="s">
        <v>89</v>
      </c>
      <c r="B71" s="2" t="s">
        <v>259</v>
      </c>
      <c r="C71" s="2" t="s">
        <v>260</v>
      </c>
      <c r="D71" s="2" t="s">
        <v>261</v>
      </c>
      <c r="E71" s="4">
        <v>9</v>
      </c>
      <c r="F71" s="9" t="s">
        <v>359</v>
      </c>
      <c r="G71" s="10" t="s">
        <v>360</v>
      </c>
      <c r="H71" s="1">
        <v>8</v>
      </c>
      <c r="I71" s="27">
        <v>2</v>
      </c>
      <c r="J71" s="27">
        <v>0</v>
      </c>
      <c r="K71" s="27">
        <v>13</v>
      </c>
      <c r="L71" s="27">
        <v>6</v>
      </c>
      <c r="M71" s="27">
        <v>0</v>
      </c>
      <c r="N71" s="1">
        <v>6</v>
      </c>
      <c r="O71" s="27">
        <v>4</v>
      </c>
      <c r="P71" s="27">
        <v>9</v>
      </c>
      <c r="Q71" s="27">
        <v>6</v>
      </c>
      <c r="R71" s="27">
        <v>5</v>
      </c>
      <c r="S71" s="25">
        <f>SUM(H71:M71)</f>
        <v>29</v>
      </c>
      <c r="T71" s="5">
        <f>SUM(N71:R71)</f>
        <v>30</v>
      </c>
      <c r="U71" s="23">
        <f>S71+T71</f>
        <v>59</v>
      </c>
      <c r="V71" s="6">
        <f>(U71/170)*100</f>
        <v>34.705882352941174</v>
      </c>
    </row>
    <row r="72" spans="1:22" x14ac:dyDescent="0.2">
      <c r="A72" s="12" t="s">
        <v>73</v>
      </c>
      <c r="B72" s="2" t="s">
        <v>230</v>
      </c>
      <c r="C72" s="2" t="s">
        <v>231</v>
      </c>
      <c r="D72" s="2" t="s">
        <v>232</v>
      </c>
      <c r="E72" s="4">
        <v>9</v>
      </c>
      <c r="F72" s="9" t="s">
        <v>342</v>
      </c>
      <c r="G72" s="10" t="s">
        <v>289</v>
      </c>
      <c r="H72" s="1">
        <v>3</v>
      </c>
      <c r="I72" s="27">
        <v>3</v>
      </c>
      <c r="J72" s="27">
        <v>1</v>
      </c>
      <c r="K72" s="27">
        <v>5</v>
      </c>
      <c r="L72" s="27">
        <v>3</v>
      </c>
      <c r="M72" s="27">
        <v>0</v>
      </c>
      <c r="N72" s="1">
        <v>4</v>
      </c>
      <c r="O72" s="27">
        <v>8</v>
      </c>
      <c r="P72" s="27">
        <v>9</v>
      </c>
      <c r="Q72" s="27">
        <v>13</v>
      </c>
      <c r="R72" s="27">
        <v>5</v>
      </c>
      <c r="S72" s="25">
        <f>SUM(H72:M72)</f>
        <v>15</v>
      </c>
      <c r="T72" s="5">
        <f>SUM(N72:R72)</f>
        <v>39</v>
      </c>
      <c r="U72" s="23">
        <f>S72+T72</f>
        <v>54</v>
      </c>
      <c r="V72" s="6">
        <f>(U72/170)*100</f>
        <v>31.764705882352938</v>
      </c>
    </row>
    <row r="73" spans="1:22" x14ac:dyDescent="0.2">
      <c r="A73" s="12" t="s">
        <v>85</v>
      </c>
      <c r="B73" s="2" t="s">
        <v>253</v>
      </c>
      <c r="C73" s="2" t="s">
        <v>196</v>
      </c>
      <c r="D73" s="2" t="s">
        <v>199</v>
      </c>
      <c r="E73" s="4">
        <v>9</v>
      </c>
      <c r="F73" s="9" t="s">
        <v>353</v>
      </c>
      <c r="G73" s="10" t="s">
        <v>289</v>
      </c>
      <c r="H73" s="1">
        <v>4</v>
      </c>
      <c r="I73" s="27">
        <v>2</v>
      </c>
      <c r="J73" s="27">
        <v>1</v>
      </c>
      <c r="K73" s="27">
        <v>16</v>
      </c>
      <c r="L73" s="27">
        <v>4</v>
      </c>
      <c r="M73" s="27">
        <v>0</v>
      </c>
      <c r="N73" s="1">
        <v>6</v>
      </c>
      <c r="O73" s="27">
        <v>4</v>
      </c>
      <c r="P73" s="27">
        <v>6</v>
      </c>
      <c r="Q73" s="27">
        <v>3</v>
      </c>
      <c r="R73" s="27">
        <v>7</v>
      </c>
      <c r="S73" s="25">
        <f>SUM(H73:M73)</f>
        <v>27</v>
      </c>
      <c r="T73" s="5">
        <f>SUM(N73:R73)</f>
        <v>26</v>
      </c>
      <c r="U73" s="23">
        <f>S73+T73</f>
        <v>53</v>
      </c>
      <c r="V73" s="6">
        <f>(U73/170)*100</f>
        <v>31.176470588235293</v>
      </c>
    </row>
    <row r="74" spans="1:22" x14ac:dyDescent="0.2">
      <c r="A74" s="12" t="s">
        <v>84</v>
      </c>
      <c r="B74" s="2" t="s">
        <v>252</v>
      </c>
      <c r="C74" s="2" t="s">
        <v>206</v>
      </c>
      <c r="D74" s="2" t="s">
        <v>238</v>
      </c>
      <c r="E74" s="4">
        <v>9</v>
      </c>
      <c r="F74" s="9" t="s">
        <v>351</v>
      </c>
      <c r="G74" s="10" t="s">
        <v>352</v>
      </c>
      <c r="H74" s="1">
        <v>3</v>
      </c>
      <c r="I74" s="27">
        <v>0</v>
      </c>
      <c r="J74" s="27">
        <v>13</v>
      </c>
      <c r="K74" s="27">
        <v>2</v>
      </c>
      <c r="L74" s="27">
        <v>0</v>
      </c>
      <c r="M74" s="27">
        <v>0</v>
      </c>
      <c r="N74" s="1">
        <v>6</v>
      </c>
      <c r="O74" s="27">
        <v>4</v>
      </c>
      <c r="P74" s="27">
        <v>7</v>
      </c>
      <c r="Q74" s="27">
        <v>10</v>
      </c>
      <c r="R74" s="27">
        <v>5</v>
      </c>
      <c r="S74" s="25">
        <f>SUM(H74:M74)</f>
        <v>18</v>
      </c>
      <c r="T74" s="5">
        <f>SUM(N74:R74)</f>
        <v>32</v>
      </c>
      <c r="U74" s="23">
        <f>S74+T74</f>
        <v>50</v>
      </c>
      <c r="V74" s="6">
        <f>(U74/170)*100</f>
        <v>29.411764705882355</v>
      </c>
    </row>
    <row r="75" spans="1:22" x14ac:dyDescent="0.2">
      <c r="A75" s="12" t="s">
        <v>23</v>
      </c>
      <c r="B75" s="2" t="s">
        <v>111</v>
      </c>
      <c r="C75" s="2" t="s">
        <v>112</v>
      </c>
      <c r="D75" s="2" t="s">
        <v>113</v>
      </c>
      <c r="E75" s="4">
        <v>9</v>
      </c>
      <c r="F75" s="9" t="s">
        <v>278</v>
      </c>
      <c r="G75" s="10" t="s">
        <v>274</v>
      </c>
      <c r="H75" s="1">
        <v>3</v>
      </c>
      <c r="I75" s="27">
        <v>0</v>
      </c>
      <c r="J75" s="27">
        <v>0</v>
      </c>
      <c r="K75" s="27">
        <v>9</v>
      </c>
      <c r="L75" s="27">
        <v>2</v>
      </c>
      <c r="M75" s="27">
        <v>0</v>
      </c>
      <c r="N75" s="1">
        <v>6</v>
      </c>
      <c r="O75" s="27">
        <v>8</v>
      </c>
      <c r="P75" s="27">
        <v>4</v>
      </c>
      <c r="Q75" s="27">
        <v>4</v>
      </c>
      <c r="R75" s="27">
        <v>5</v>
      </c>
      <c r="S75" s="25">
        <f>SUM(H75:M75)</f>
        <v>14</v>
      </c>
      <c r="T75" s="5">
        <f>SUM(N75:R75)</f>
        <v>27</v>
      </c>
      <c r="U75" s="23">
        <f>S75+T75</f>
        <v>41</v>
      </c>
      <c r="V75" s="6">
        <f>(U75/170)*100</f>
        <v>24.117647058823529</v>
      </c>
    </row>
    <row r="76" spans="1:22" x14ac:dyDescent="0.2">
      <c r="A76" s="12" t="s">
        <v>19</v>
      </c>
      <c r="B76" s="2" t="s">
        <v>99</v>
      </c>
      <c r="C76" s="2" t="s">
        <v>100</v>
      </c>
      <c r="D76" s="2" t="s">
        <v>101</v>
      </c>
      <c r="E76" s="4">
        <v>9</v>
      </c>
      <c r="F76" s="9" t="s">
        <v>273</v>
      </c>
      <c r="G76" s="10" t="s">
        <v>274</v>
      </c>
      <c r="H76" s="1">
        <v>3</v>
      </c>
      <c r="I76" s="27">
        <v>0</v>
      </c>
      <c r="J76" s="27">
        <v>4</v>
      </c>
      <c r="K76" s="27">
        <v>6</v>
      </c>
      <c r="L76" s="27">
        <v>1</v>
      </c>
      <c r="M76" s="27">
        <v>0</v>
      </c>
      <c r="N76" s="1">
        <v>6</v>
      </c>
      <c r="O76" s="27">
        <v>4</v>
      </c>
      <c r="P76" s="27">
        <v>12</v>
      </c>
      <c r="Q76" s="27">
        <v>3</v>
      </c>
      <c r="R76" s="27">
        <v>0</v>
      </c>
      <c r="S76" s="25">
        <f>SUM(H76:M76)</f>
        <v>14</v>
      </c>
      <c r="T76" s="5">
        <f>SUM(N76:R76)</f>
        <v>25</v>
      </c>
      <c r="U76" s="23">
        <f>S76+T76</f>
        <v>39</v>
      </c>
      <c r="V76" s="6">
        <f>(U76/170)*100</f>
        <v>22.941176470588236</v>
      </c>
    </row>
    <row r="77" spans="1:22" x14ac:dyDescent="0.2">
      <c r="A77" s="12" t="s">
        <v>93</v>
      </c>
      <c r="B77" s="2" t="s">
        <v>270</v>
      </c>
      <c r="C77" s="2" t="s">
        <v>177</v>
      </c>
      <c r="D77" s="2" t="s">
        <v>127</v>
      </c>
      <c r="E77" s="4">
        <v>9</v>
      </c>
      <c r="F77" s="9" t="s">
        <v>363</v>
      </c>
      <c r="G77" s="10" t="s">
        <v>274</v>
      </c>
      <c r="H77" s="1">
        <v>3</v>
      </c>
      <c r="I77" s="27">
        <v>0</v>
      </c>
      <c r="J77" s="27">
        <v>0</v>
      </c>
      <c r="K77" s="27">
        <v>2</v>
      </c>
      <c r="L77" s="27">
        <v>0</v>
      </c>
      <c r="M77" s="27">
        <v>0</v>
      </c>
      <c r="N77" s="1">
        <v>6</v>
      </c>
      <c r="O77" s="27">
        <v>4</v>
      </c>
      <c r="P77" s="27">
        <v>2</v>
      </c>
      <c r="Q77" s="27">
        <v>4</v>
      </c>
      <c r="R77" s="27">
        <v>5</v>
      </c>
      <c r="S77" s="25">
        <f>SUM(H77:M77)</f>
        <v>5</v>
      </c>
      <c r="T77" s="5">
        <f>SUM(N77:R77)</f>
        <v>21</v>
      </c>
      <c r="U77" s="23">
        <f>S77+T77</f>
        <v>26</v>
      </c>
      <c r="V77" s="6">
        <f>(U77/170)*100</f>
        <v>15.294117647058824</v>
      </c>
    </row>
  </sheetData>
  <sortState xmlns:xlrd2="http://schemas.microsoft.com/office/spreadsheetml/2017/richdata2" ref="A49:V77">
    <sortCondition descending="1" ref="U49:U77"/>
  </sortState>
  <phoneticPr fontId="5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Исходный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Влахов Андриан Викторович</cp:lastModifiedBy>
  <cp:lastPrinted>2021-04-12T13:41:03Z</cp:lastPrinted>
  <dcterms:created xsi:type="dcterms:W3CDTF">2021-04-12T13:16:10Z</dcterms:created>
  <dcterms:modified xsi:type="dcterms:W3CDTF">2024-04-18T17:52:06Z</dcterms:modified>
</cp:coreProperties>
</file>